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gorzata_buczylo\Documents\"/>
    </mc:Choice>
  </mc:AlternateContent>
  <bookViews>
    <workbookView xWindow="0" yWindow="0" windowWidth="21570" windowHeight="8085"/>
  </bookViews>
  <sheets>
    <sheet name="gminy_dane_zbiorcze_2018_kw_3_2" sheetId="1" r:id="rId1"/>
  </sheets>
  <calcPr calcId="0"/>
</workbook>
</file>

<file path=xl/calcChain.xml><?xml version="1.0" encoding="utf-8"?>
<calcChain xmlns="http://schemas.openxmlformats.org/spreadsheetml/2006/main">
  <c r="V41" i="1" l="1"/>
  <c r="U41" i="1"/>
  <c r="P41" i="1"/>
  <c r="O41" i="1"/>
  <c r="N41" i="1"/>
  <c r="M41" i="1"/>
  <c r="K41" i="1"/>
  <c r="J41" i="1"/>
  <c r="I41" i="1"/>
  <c r="H41" i="1"/>
  <c r="G41" i="1"/>
  <c r="F41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B41" i="1" l="1"/>
  <c r="D41" i="1"/>
</calcChain>
</file>

<file path=xl/sharedStrings.xml><?xml version="1.0" encoding="utf-8"?>
<sst xmlns="http://schemas.openxmlformats.org/spreadsheetml/2006/main" count="62" uniqueCount="62">
  <si>
    <t>Gmina</t>
  </si>
  <si>
    <t>Liczba mieszkańców - razem</t>
  </si>
  <si>
    <t>Liczba mieszkańców - bez obwodów</t>
  </si>
  <si>
    <t>Liczba wyborców ogółem - razem</t>
  </si>
  <si>
    <t>Liczba wyborców ogółem - bez obwodów</t>
  </si>
  <si>
    <t>Liczba wyborców wpisanych z urzędu - razem</t>
  </si>
  <si>
    <t>Liczba wyborców wpisanych na wniosek - razem</t>
  </si>
  <si>
    <t>Informacja o liczbie wyborców wpisanych ogółem (art. 19) w części A - razem</t>
  </si>
  <si>
    <t>Informacja o liczbie wyborców wpisanych § 1 (Z2A) - razem</t>
  </si>
  <si>
    <t>Informacja o liczbie wyborców wpisanych § 2 (Z2B) - razem</t>
  </si>
  <si>
    <t>Informacja o liczbie wyborców wpisanych § 3 (Z2C) - razem</t>
  </si>
  <si>
    <t>Informacja o liczbie wyborców wpisanych w części B (ZUE) - razem</t>
  </si>
  <si>
    <t>Informacja o liczbie wyborców skreślonych (§ 6 ust. 1) w części A ogółem - razem</t>
  </si>
  <si>
    <t>Informacja o liczbie wyborców skreślonych w części A pkt 1 (R41) - razem</t>
  </si>
  <si>
    <t>Informacja o liczbie wyborców skreślonych w części A pkt 2 (R42) - razem</t>
  </si>
  <si>
    <t>Informacja o liczbie wyborców skreślonych w części A pkt 3 (R43) - razem</t>
  </si>
  <si>
    <t>Informacja o liczbie wyborców skreślonych w części A pkt 3 (R43) - bez obwodów</t>
  </si>
  <si>
    <t>Informacja o liczbie wyborców skreślonych (§ 6 ust. 2) w części A (R41b) - razem</t>
  </si>
  <si>
    <t>Informacja o liczbie wyborców skreślonych (§ 6 ust. 2) w części A (R41b) - bez obwodów</t>
  </si>
  <si>
    <t>Informacja o liczbie wyborców skreślonych w części B ogółem (RUE) - razem</t>
  </si>
  <si>
    <t>Liczba obwodów do 2000 mieszkańców</t>
  </si>
  <si>
    <t>Liczba obwodów od 2001 mieszkańców</t>
  </si>
  <si>
    <t>m. Międzyrzec Podlaski</t>
  </si>
  <si>
    <t>m. Terespol</t>
  </si>
  <si>
    <t>gm. Biała Podlaska</t>
  </si>
  <si>
    <t>gm. Drelów</t>
  </si>
  <si>
    <t>gm. Janów Podlaski</t>
  </si>
  <si>
    <t>gm. Kodeń</t>
  </si>
  <si>
    <t>gm. Konstantynów</t>
  </si>
  <si>
    <t>gm. Leśna Podlaska</t>
  </si>
  <si>
    <t>gm. Łomazy</t>
  </si>
  <si>
    <t>gm. Międzyrzec Podlaski</t>
  </si>
  <si>
    <t>gm. Piszczac</t>
  </si>
  <si>
    <t>gm. Rokitno</t>
  </si>
  <si>
    <t>gm. Rossosz</t>
  </si>
  <si>
    <t>gm. Sławatycze</t>
  </si>
  <si>
    <t>gm. Sosnówka</t>
  </si>
  <si>
    <t>gm. Terespol</t>
  </si>
  <si>
    <t>gm. Tuczna</t>
  </si>
  <si>
    <t>gm. Wisznice</t>
  </si>
  <si>
    <t>gm. Zalesie</t>
  </si>
  <si>
    <t>gm. Dębowa Kłoda</t>
  </si>
  <si>
    <t>gm. Jabłoń</t>
  </si>
  <si>
    <t>gm. Milanów</t>
  </si>
  <si>
    <t>gm. Parczew</t>
  </si>
  <si>
    <t>gm. Podedwórze</t>
  </si>
  <si>
    <t>gm. Siemień</t>
  </si>
  <si>
    <t>gm. Sosnowica</t>
  </si>
  <si>
    <t>m. Radzyń Podlaski</t>
  </si>
  <si>
    <t>gm. Borki</t>
  </si>
  <si>
    <t>gm. Czemierniki</t>
  </si>
  <si>
    <t>gm. Kąkolewnica</t>
  </si>
  <si>
    <t>gm. Komarówka Podlaska</t>
  </si>
  <si>
    <t>gm. Radzyń Podlaski</t>
  </si>
  <si>
    <t>gm. Ulan-Majorat</t>
  </si>
  <si>
    <t>gm. Wohyń</t>
  </si>
  <si>
    <t>m. Biała Podlaska</t>
  </si>
  <si>
    <t>powiat bialski</t>
  </si>
  <si>
    <t>powiat parczewski</t>
  </si>
  <si>
    <t>powiat radzyński</t>
  </si>
  <si>
    <t>m.n.p.p. Biała Podlaska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</si>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</sst>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workbookViewId="0">
      <selection activeCell="V42" sqref="V42"/>
    </sheetView>
  </sheetViews>
  <sheetFormatPr defaultRowHeight="15" x14ac:dyDescent="0.25"/>
  <cols>
    <col min="1" max="1" width="17.140625" customWidth="1"/>
    <col min="2" max="2" width="9.5703125" customWidth="1"/>
    <col min="3" max="3" width="0" hidden="1" customWidth="1"/>
    <col min="5" max="5" width="9.42578125" hidden="1" customWidth="1"/>
    <col min="6" max="6" width="10.42578125" customWidth="1"/>
    <col min="7" max="7" width="10.85546875" customWidth="1"/>
    <col min="8" max="8" width="11.85546875" customWidth="1"/>
    <col min="9" max="9" width="12" customWidth="1"/>
    <col min="10" max="10" width="10.5703125" customWidth="1"/>
    <col min="11" max="11" width="12.42578125" customWidth="1"/>
    <col min="12" max="12" width="11.42578125" customWidth="1"/>
    <col min="13" max="13" width="10.5703125" customWidth="1"/>
    <col min="14" max="14" width="11.5703125" customWidth="1"/>
    <col min="15" max="15" width="11.85546875" customWidth="1"/>
    <col min="16" max="16" width="11.7109375" customWidth="1"/>
    <col min="17" max="18" width="11.140625" customWidth="1"/>
    <col min="19" max="19" width="11.28515625" customWidth="1"/>
    <col min="20" max="20" width="11.42578125" customWidth="1"/>
    <col min="21" max="21" width="9.28515625" customWidth="1"/>
    <col min="22" max="22" width="11" customWidth="1"/>
  </cols>
  <sheetData>
    <row r="1" spans="1:22" ht="130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30" x14ac:dyDescent="0.25">
      <c r="A2" s="1" t="s">
        <v>22</v>
      </c>
      <c r="B2" s="1">
        <v>16672</v>
      </c>
      <c r="C2" s="1">
        <v>0</v>
      </c>
      <c r="D2" s="1">
        <v>13634</v>
      </c>
      <c r="E2" s="1">
        <v>0</v>
      </c>
      <c r="F2" s="1">
        <v>13552</v>
      </c>
      <c r="G2" s="1">
        <v>82</v>
      </c>
      <c r="H2" s="1">
        <v>82</v>
      </c>
      <c r="I2" s="1">
        <v>69</v>
      </c>
      <c r="J2" s="1">
        <v>1</v>
      </c>
      <c r="K2" s="1">
        <v>12</v>
      </c>
      <c r="L2" s="1">
        <v>0</v>
      </c>
      <c r="M2" s="1">
        <v>132</v>
      </c>
      <c r="N2" s="1">
        <v>15</v>
      </c>
      <c r="O2" s="1">
        <v>105</v>
      </c>
      <c r="P2" s="1">
        <v>12</v>
      </c>
      <c r="Q2" s="1">
        <v>0</v>
      </c>
      <c r="R2" s="1">
        <v>0</v>
      </c>
      <c r="S2" s="1">
        <v>0</v>
      </c>
      <c r="T2" s="1">
        <v>0</v>
      </c>
      <c r="U2" s="1">
        <v>6</v>
      </c>
      <c r="V2" s="1">
        <v>4</v>
      </c>
    </row>
    <row r="3" spans="1:22" x14ac:dyDescent="0.25">
      <c r="A3" s="1" t="s">
        <v>23</v>
      </c>
      <c r="B3" s="1">
        <v>5655</v>
      </c>
      <c r="C3" s="1">
        <v>0</v>
      </c>
      <c r="D3" s="1">
        <v>4646</v>
      </c>
      <c r="E3" s="1">
        <v>0</v>
      </c>
      <c r="F3" s="1">
        <v>4621</v>
      </c>
      <c r="G3" s="1">
        <v>25</v>
      </c>
      <c r="H3" s="1">
        <v>25</v>
      </c>
      <c r="I3" s="1">
        <v>19</v>
      </c>
      <c r="J3" s="1">
        <v>1</v>
      </c>
      <c r="K3" s="1">
        <v>5</v>
      </c>
      <c r="L3" s="1">
        <v>0</v>
      </c>
      <c r="M3" s="1">
        <v>31</v>
      </c>
      <c r="N3" s="1">
        <v>5</v>
      </c>
      <c r="O3" s="1">
        <v>21</v>
      </c>
      <c r="P3" s="1">
        <v>5</v>
      </c>
      <c r="Q3" s="1">
        <v>0</v>
      </c>
      <c r="R3" s="1">
        <v>0</v>
      </c>
      <c r="S3" s="1">
        <v>0</v>
      </c>
      <c r="T3" s="1">
        <v>0</v>
      </c>
      <c r="U3" s="1">
        <v>2</v>
      </c>
      <c r="V3" s="1">
        <v>1</v>
      </c>
    </row>
    <row r="4" spans="1:22" x14ac:dyDescent="0.25">
      <c r="A4" s="1" t="s">
        <v>24</v>
      </c>
      <c r="B4" s="1">
        <v>14306</v>
      </c>
      <c r="C4" s="1">
        <v>0</v>
      </c>
      <c r="D4" s="1">
        <v>11200</v>
      </c>
      <c r="E4" s="1">
        <v>0</v>
      </c>
      <c r="F4" s="1">
        <v>11001</v>
      </c>
      <c r="G4" s="1">
        <v>199</v>
      </c>
      <c r="H4" s="1">
        <v>199</v>
      </c>
      <c r="I4" s="1">
        <v>185</v>
      </c>
      <c r="J4" s="1">
        <v>2</v>
      </c>
      <c r="K4" s="1">
        <v>12</v>
      </c>
      <c r="L4" s="1">
        <v>0</v>
      </c>
      <c r="M4" s="1">
        <v>125</v>
      </c>
      <c r="N4" s="1">
        <v>53</v>
      </c>
      <c r="O4" s="1">
        <v>60</v>
      </c>
      <c r="P4" s="1">
        <v>12</v>
      </c>
      <c r="Q4" s="1">
        <v>0</v>
      </c>
      <c r="R4" s="1">
        <v>0</v>
      </c>
      <c r="S4" s="1">
        <v>0</v>
      </c>
      <c r="T4" s="1">
        <v>0</v>
      </c>
      <c r="U4" s="1">
        <v>14</v>
      </c>
      <c r="V4" s="1">
        <v>1</v>
      </c>
    </row>
    <row r="5" spans="1:22" x14ac:dyDescent="0.25">
      <c r="A5" s="1" t="s">
        <v>25</v>
      </c>
      <c r="B5" s="1">
        <v>5523</v>
      </c>
      <c r="C5" s="1">
        <v>0</v>
      </c>
      <c r="D5" s="1">
        <v>4362</v>
      </c>
      <c r="E5" s="1">
        <v>0</v>
      </c>
      <c r="F5" s="1">
        <v>4352</v>
      </c>
      <c r="G5" s="1">
        <v>10</v>
      </c>
      <c r="H5" s="1">
        <v>10</v>
      </c>
      <c r="I5" s="1">
        <v>10</v>
      </c>
      <c r="J5" s="1">
        <v>0</v>
      </c>
      <c r="K5" s="1">
        <v>0</v>
      </c>
      <c r="L5" s="1">
        <v>0</v>
      </c>
      <c r="M5" s="1">
        <v>39</v>
      </c>
      <c r="N5" s="1">
        <v>12</v>
      </c>
      <c r="O5" s="1">
        <v>27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4</v>
      </c>
      <c r="V5" s="1">
        <v>1</v>
      </c>
    </row>
    <row r="6" spans="1:22" x14ac:dyDescent="0.25">
      <c r="A6" s="1" t="s">
        <v>26</v>
      </c>
      <c r="B6" s="1">
        <v>5297</v>
      </c>
      <c r="C6" s="1">
        <v>0</v>
      </c>
      <c r="D6" s="1">
        <v>4265</v>
      </c>
      <c r="E6" s="1">
        <v>0</v>
      </c>
      <c r="F6" s="1">
        <v>4220</v>
      </c>
      <c r="G6" s="1">
        <v>45</v>
      </c>
      <c r="H6" s="1">
        <v>45</v>
      </c>
      <c r="I6" s="1">
        <v>32</v>
      </c>
      <c r="J6" s="1">
        <v>2</v>
      </c>
      <c r="K6" s="1">
        <v>11</v>
      </c>
      <c r="L6" s="1">
        <v>0</v>
      </c>
      <c r="M6" s="1">
        <v>50</v>
      </c>
      <c r="N6" s="1">
        <v>13</v>
      </c>
      <c r="O6" s="1">
        <v>26</v>
      </c>
      <c r="P6" s="1">
        <v>11</v>
      </c>
      <c r="Q6" s="1">
        <v>0</v>
      </c>
      <c r="R6" s="1">
        <v>0</v>
      </c>
      <c r="S6" s="1">
        <v>0</v>
      </c>
      <c r="T6" s="1">
        <v>0</v>
      </c>
      <c r="U6" s="1">
        <v>5</v>
      </c>
      <c r="V6" s="1">
        <v>0</v>
      </c>
    </row>
    <row r="7" spans="1:22" x14ac:dyDescent="0.25">
      <c r="A7" s="1" t="s">
        <v>27</v>
      </c>
      <c r="B7" s="1">
        <v>3666</v>
      </c>
      <c r="C7" s="1">
        <v>0</v>
      </c>
      <c r="D7" s="1">
        <v>3039</v>
      </c>
      <c r="E7" s="1">
        <v>0</v>
      </c>
      <c r="F7" s="1">
        <v>2953</v>
      </c>
      <c r="G7" s="1">
        <v>86</v>
      </c>
      <c r="H7" s="1">
        <v>86</v>
      </c>
      <c r="I7" s="1">
        <v>82</v>
      </c>
      <c r="J7" s="1">
        <v>0</v>
      </c>
      <c r="K7" s="1">
        <v>4</v>
      </c>
      <c r="L7" s="1">
        <v>0</v>
      </c>
      <c r="M7" s="1">
        <v>28</v>
      </c>
      <c r="N7" s="1">
        <v>12</v>
      </c>
      <c r="O7" s="1">
        <v>12</v>
      </c>
      <c r="P7" s="1">
        <v>4</v>
      </c>
      <c r="Q7" s="1">
        <v>0</v>
      </c>
      <c r="R7" s="1">
        <v>0</v>
      </c>
      <c r="S7" s="1">
        <v>0</v>
      </c>
      <c r="T7" s="1">
        <v>0</v>
      </c>
      <c r="U7" s="1">
        <v>4</v>
      </c>
      <c r="V7" s="1">
        <v>1</v>
      </c>
    </row>
    <row r="8" spans="1:22" x14ac:dyDescent="0.25">
      <c r="A8" s="1" t="s">
        <v>28</v>
      </c>
      <c r="B8" s="1">
        <v>4192</v>
      </c>
      <c r="C8" s="1">
        <v>0</v>
      </c>
      <c r="D8" s="1">
        <v>3294</v>
      </c>
      <c r="E8" s="1">
        <v>0</v>
      </c>
      <c r="F8" s="1">
        <v>3233</v>
      </c>
      <c r="G8" s="1">
        <v>61</v>
      </c>
      <c r="H8" s="1">
        <v>61</v>
      </c>
      <c r="I8" s="1">
        <v>55</v>
      </c>
      <c r="J8" s="1">
        <v>5</v>
      </c>
      <c r="K8" s="1">
        <v>1</v>
      </c>
      <c r="L8" s="1">
        <v>0</v>
      </c>
      <c r="M8" s="1">
        <v>37</v>
      </c>
      <c r="N8" s="1">
        <v>16</v>
      </c>
      <c r="O8" s="1">
        <v>20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1">
        <v>4</v>
      </c>
      <c r="V8" s="1">
        <v>0</v>
      </c>
    </row>
    <row r="9" spans="1:22" x14ac:dyDescent="0.25">
      <c r="A9" s="1" t="s">
        <v>29</v>
      </c>
      <c r="B9" s="1">
        <v>4329</v>
      </c>
      <c r="C9" s="1">
        <v>0</v>
      </c>
      <c r="D9" s="1">
        <v>3484</v>
      </c>
      <c r="E9" s="1">
        <v>0</v>
      </c>
      <c r="F9" s="1">
        <v>3446</v>
      </c>
      <c r="G9" s="1">
        <v>38</v>
      </c>
      <c r="H9" s="1">
        <v>38</v>
      </c>
      <c r="I9" s="1">
        <v>33</v>
      </c>
      <c r="J9" s="1">
        <v>4</v>
      </c>
      <c r="K9" s="1">
        <v>1</v>
      </c>
      <c r="L9" s="1">
        <v>0</v>
      </c>
      <c r="M9" s="1">
        <v>29</v>
      </c>
      <c r="N9" s="1">
        <v>3</v>
      </c>
      <c r="O9" s="1">
        <v>25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3</v>
      </c>
      <c r="V9" s="1">
        <v>1</v>
      </c>
    </row>
    <row r="10" spans="1:22" x14ac:dyDescent="0.25">
      <c r="A10" s="1" t="s">
        <v>30</v>
      </c>
      <c r="B10" s="1">
        <v>5117</v>
      </c>
      <c r="C10" s="1">
        <v>0</v>
      </c>
      <c r="D10" s="1">
        <v>4200</v>
      </c>
      <c r="E10" s="1">
        <v>0</v>
      </c>
      <c r="F10" s="1">
        <v>4141</v>
      </c>
      <c r="G10" s="1">
        <v>59</v>
      </c>
      <c r="H10" s="1">
        <v>59</v>
      </c>
      <c r="I10" s="1">
        <v>53</v>
      </c>
      <c r="J10" s="1">
        <v>0</v>
      </c>
      <c r="K10" s="1">
        <v>6</v>
      </c>
      <c r="L10" s="1">
        <v>0</v>
      </c>
      <c r="M10" s="1">
        <v>29</v>
      </c>
      <c r="N10" s="1">
        <v>4</v>
      </c>
      <c r="O10" s="1">
        <v>19</v>
      </c>
      <c r="P10" s="1">
        <v>6</v>
      </c>
      <c r="Q10" s="1">
        <v>0</v>
      </c>
      <c r="R10" s="1">
        <v>0</v>
      </c>
      <c r="S10" s="1">
        <v>0</v>
      </c>
      <c r="T10" s="1">
        <v>0</v>
      </c>
      <c r="U10" s="1">
        <v>6</v>
      </c>
      <c r="V10" s="1">
        <v>1</v>
      </c>
    </row>
    <row r="11" spans="1:22" ht="30" x14ac:dyDescent="0.25">
      <c r="A11" s="1" t="s">
        <v>31</v>
      </c>
      <c r="B11" s="1">
        <v>10448</v>
      </c>
      <c r="C11" s="1">
        <v>0</v>
      </c>
      <c r="D11" s="1">
        <v>8237</v>
      </c>
      <c r="E11" s="1">
        <v>0</v>
      </c>
      <c r="F11" s="1">
        <v>8191</v>
      </c>
      <c r="G11" s="1">
        <v>46</v>
      </c>
      <c r="H11" s="1">
        <v>46</v>
      </c>
      <c r="I11" s="1">
        <v>42</v>
      </c>
      <c r="J11" s="1">
        <v>2</v>
      </c>
      <c r="K11" s="1">
        <v>2</v>
      </c>
      <c r="L11" s="1">
        <v>0</v>
      </c>
      <c r="M11" s="1">
        <v>53</v>
      </c>
      <c r="N11" s="1">
        <v>14</v>
      </c>
      <c r="O11" s="1">
        <v>37</v>
      </c>
      <c r="P11" s="1">
        <v>2</v>
      </c>
      <c r="Q11" s="1">
        <v>0</v>
      </c>
      <c r="R11" s="1">
        <v>0</v>
      </c>
      <c r="S11" s="1">
        <v>0</v>
      </c>
      <c r="T11" s="1">
        <v>0</v>
      </c>
      <c r="U11" s="1">
        <v>12</v>
      </c>
      <c r="V11" s="1">
        <v>0</v>
      </c>
    </row>
    <row r="12" spans="1:22" x14ac:dyDescent="0.25">
      <c r="A12" s="1" t="s">
        <v>32</v>
      </c>
      <c r="B12" s="1">
        <v>7367</v>
      </c>
      <c r="C12" s="1">
        <v>0</v>
      </c>
      <c r="D12" s="1">
        <v>5936</v>
      </c>
      <c r="E12" s="1">
        <v>0</v>
      </c>
      <c r="F12" s="1">
        <v>5876</v>
      </c>
      <c r="G12" s="1">
        <v>60</v>
      </c>
      <c r="H12" s="1">
        <v>60</v>
      </c>
      <c r="I12" s="1">
        <v>45</v>
      </c>
      <c r="J12" s="1">
        <v>2</v>
      </c>
      <c r="K12" s="1">
        <v>13</v>
      </c>
      <c r="L12" s="1">
        <v>0</v>
      </c>
      <c r="M12" s="1">
        <v>32</v>
      </c>
      <c r="N12" s="1">
        <v>7</v>
      </c>
      <c r="O12" s="1">
        <v>12</v>
      </c>
      <c r="P12" s="1">
        <v>13</v>
      </c>
      <c r="Q12" s="1">
        <v>0</v>
      </c>
      <c r="R12" s="1">
        <v>0</v>
      </c>
      <c r="S12" s="1">
        <v>0</v>
      </c>
      <c r="T12" s="1">
        <v>0</v>
      </c>
      <c r="U12" s="1">
        <v>5</v>
      </c>
      <c r="V12" s="1">
        <v>1</v>
      </c>
    </row>
    <row r="13" spans="1:22" x14ac:dyDescent="0.25">
      <c r="A13" s="1" t="s">
        <v>33</v>
      </c>
      <c r="B13" s="1">
        <v>3067</v>
      </c>
      <c r="C13" s="1">
        <v>0</v>
      </c>
      <c r="D13" s="1">
        <v>2467</v>
      </c>
      <c r="E13" s="1">
        <v>0</v>
      </c>
      <c r="F13" s="1">
        <v>2433</v>
      </c>
      <c r="G13" s="1">
        <v>34</v>
      </c>
      <c r="H13" s="1">
        <v>34</v>
      </c>
      <c r="I13" s="1">
        <v>27</v>
      </c>
      <c r="J13" s="1">
        <v>0</v>
      </c>
      <c r="K13" s="1">
        <v>7</v>
      </c>
      <c r="L13" s="1">
        <v>0</v>
      </c>
      <c r="M13" s="1">
        <v>28</v>
      </c>
      <c r="N13" s="1">
        <v>3</v>
      </c>
      <c r="O13" s="1">
        <v>18</v>
      </c>
      <c r="P13" s="1">
        <v>7</v>
      </c>
      <c r="Q13" s="1">
        <v>0</v>
      </c>
      <c r="R13" s="1">
        <v>0</v>
      </c>
      <c r="S13" s="1">
        <v>0</v>
      </c>
      <c r="T13" s="1">
        <v>0</v>
      </c>
      <c r="U13" s="1">
        <v>5</v>
      </c>
      <c r="V13" s="1">
        <v>0</v>
      </c>
    </row>
    <row r="14" spans="1:22" x14ac:dyDescent="0.25">
      <c r="A14" s="1" t="s">
        <v>34</v>
      </c>
      <c r="B14" s="1">
        <v>2315</v>
      </c>
      <c r="C14" s="1">
        <v>0</v>
      </c>
      <c r="D14" s="1">
        <v>1904</v>
      </c>
      <c r="E14" s="1">
        <v>0</v>
      </c>
      <c r="F14" s="1">
        <v>1894</v>
      </c>
      <c r="G14" s="1">
        <v>10</v>
      </c>
      <c r="H14" s="1">
        <v>10</v>
      </c>
      <c r="I14" s="1">
        <v>8</v>
      </c>
      <c r="J14" s="1">
        <v>0</v>
      </c>
      <c r="K14" s="1">
        <v>2</v>
      </c>
      <c r="L14" s="1">
        <v>0</v>
      </c>
      <c r="M14" s="1">
        <v>17</v>
      </c>
      <c r="N14" s="1">
        <v>2</v>
      </c>
      <c r="O14" s="1">
        <v>13</v>
      </c>
      <c r="P14" s="1">
        <v>2</v>
      </c>
      <c r="Q14" s="1">
        <v>0</v>
      </c>
      <c r="R14" s="1">
        <v>0</v>
      </c>
      <c r="S14" s="1">
        <v>0</v>
      </c>
      <c r="T14" s="1">
        <v>0</v>
      </c>
      <c r="U14" s="1">
        <v>3</v>
      </c>
      <c r="V14" s="1">
        <v>0</v>
      </c>
    </row>
    <row r="15" spans="1:22" x14ac:dyDescent="0.25">
      <c r="A15" s="1" t="s">
        <v>35</v>
      </c>
      <c r="B15" s="1">
        <v>2455</v>
      </c>
      <c r="C15" s="1">
        <v>0</v>
      </c>
      <c r="D15" s="1">
        <v>1984</v>
      </c>
      <c r="E15" s="1">
        <v>0</v>
      </c>
      <c r="F15" s="1">
        <v>1942</v>
      </c>
      <c r="G15" s="1">
        <v>42</v>
      </c>
      <c r="H15" s="1">
        <v>42</v>
      </c>
      <c r="I15" s="1">
        <v>35</v>
      </c>
      <c r="J15" s="1">
        <v>4</v>
      </c>
      <c r="K15" s="1">
        <v>3</v>
      </c>
      <c r="L15" s="1">
        <v>0</v>
      </c>
      <c r="M15" s="1">
        <v>27</v>
      </c>
      <c r="N15" s="1">
        <v>3</v>
      </c>
      <c r="O15" s="1">
        <v>21</v>
      </c>
      <c r="P15" s="1">
        <v>3</v>
      </c>
      <c r="Q15" s="1">
        <v>0</v>
      </c>
      <c r="R15" s="1">
        <v>0</v>
      </c>
      <c r="S15" s="1">
        <v>0</v>
      </c>
      <c r="T15" s="1">
        <v>0</v>
      </c>
      <c r="U15" s="1">
        <v>3</v>
      </c>
      <c r="V15" s="1">
        <v>0</v>
      </c>
    </row>
    <row r="16" spans="1:22" x14ac:dyDescent="0.25">
      <c r="A16" s="1" t="s">
        <v>36</v>
      </c>
      <c r="B16" s="1">
        <v>2525</v>
      </c>
      <c r="C16" s="1">
        <v>0</v>
      </c>
      <c r="D16" s="1">
        <v>2098</v>
      </c>
      <c r="E16" s="1">
        <v>0</v>
      </c>
      <c r="F16" s="1">
        <v>2068</v>
      </c>
      <c r="G16" s="1">
        <v>30</v>
      </c>
      <c r="H16" s="1">
        <v>30</v>
      </c>
      <c r="I16" s="1">
        <v>30</v>
      </c>
      <c r="J16" s="1">
        <v>0</v>
      </c>
      <c r="K16" s="1">
        <v>0</v>
      </c>
      <c r="L16" s="1">
        <v>0</v>
      </c>
      <c r="M16" s="1">
        <v>21</v>
      </c>
      <c r="N16" s="1">
        <v>5</v>
      </c>
      <c r="O16" s="1">
        <v>16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3</v>
      </c>
      <c r="V16" s="1">
        <v>0</v>
      </c>
    </row>
    <row r="17" spans="1:22" x14ac:dyDescent="0.25">
      <c r="A17" s="1" t="s">
        <v>37</v>
      </c>
      <c r="B17" s="1">
        <v>6621</v>
      </c>
      <c r="C17" s="1">
        <v>0</v>
      </c>
      <c r="D17" s="1">
        <v>5400</v>
      </c>
      <c r="E17" s="1">
        <v>0</v>
      </c>
      <c r="F17" s="1">
        <v>5368</v>
      </c>
      <c r="G17" s="1">
        <v>32</v>
      </c>
      <c r="H17" s="1">
        <v>32</v>
      </c>
      <c r="I17" s="1">
        <v>24</v>
      </c>
      <c r="J17" s="1">
        <v>1</v>
      </c>
      <c r="K17" s="1">
        <v>7</v>
      </c>
      <c r="L17" s="1">
        <v>0</v>
      </c>
      <c r="M17" s="1">
        <v>58</v>
      </c>
      <c r="N17" s="1">
        <v>8</v>
      </c>
      <c r="O17" s="1">
        <v>43</v>
      </c>
      <c r="P17" s="1">
        <v>7</v>
      </c>
      <c r="Q17" s="1">
        <v>0</v>
      </c>
      <c r="R17" s="1">
        <v>0</v>
      </c>
      <c r="S17" s="1">
        <v>0</v>
      </c>
      <c r="T17" s="1">
        <v>0</v>
      </c>
      <c r="U17" s="1">
        <v>9</v>
      </c>
      <c r="V17" s="1">
        <v>0</v>
      </c>
    </row>
    <row r="18" spans="1:22" x14ac:dyDescent="0.25">
      <c r="A18" s="1" t="s">
        <v>38</v>
      </c>
      <c r="B18" s="1">
        <v>3161</v>
      </c>
      <c r="C18" s="1">
        <v>0</v>
      </c>
      <c r="D18" s="1">
        <v>2611</v>
      </c>
      <c r="E18" s="1">
        <v>0</v>
      </c>
      <c r="F18" s="1">
        <v>2599</v>
      </c>
      <c r="G18" s="1">
        <v>12</v>
      </c>
      <c r="H18" s="1">
        <v>12</v>
      </c>
      <c r="I18" s="1">
        <v>12</v>
      </c>
      <c r="J18" s="1">
        <v>0</v>
      </c>
      <c r="K18" s="1">
        <v>0</v>
      </c>
      <c r="L18" s="1">
        <v>0</v>
      </c>
      <c r="M18" s="1">
        <v>24</v>
      </c>
      <c r="N18" s="1">
        <v>5</v>
      </c>
      <c r="O18" s="1">
        <v>19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3</v>
      </c>
      <c r="V18" s="1">
        <v>0</v>
      </c>
    </row>
    <row r="19" spans="1:22" x14ac:dyDescent="0.25">
      <c r="A19" s="1" t="s">
        <v>39</v>
      </c>
      <c r="B19" s="1">
        <v>5072</v>
      </c>
      <c r="C19" s="1">
        <v>0</v>
      </c>
      <c r="D19" s="1">
        <v>4192</v>
      </c>
      <c r="E19" s="1">
        <v>0</v>
      </c>
      <c r="F19" s="1">
        <v>4155</v>
      </c>
      <c r="G19" s="1">
        <v>37</v>
      </c>
      <c r="H19" s="1">
        <v>37</v>
      </c>
      <c r="I19" s="1">
        <v>24</v>
      </c>
      <c r="J19" s="1">
        <v>2</v>
      </c>
      <c r="K19" s="1">
        <v>11</v>
      </c>
      <c r="L19" s="1">
        <v>0</v>
      </c>
      <c r="M19" s="1">
        <v>44</v>
      </c>
      <c r="N19" s="1">
        <v>11</v>
      </c>
      <c r="O19" s="1">
        <v>22</v>
      </c>
      <c r="P19" s="1">
        <v>11</v>
      </c>
      <c r="Q19" s="1">
        <v>0</v>
      </c>
      <c r="R19" s="1">
        <v>0</v>
      </c>
      <c r="S19" s="1">
        <v>0</v>
      </c>
      <c r="T19" s="1">
        <v>0</v>
      </c>
      <c r="U19" s="1">
        <v>5</v>
      </c>
      <c r="V19" s="1">
        <v>0</v>
      </c>
    </row>
    <row r="20" spans="1:22" x14ac:dyDescent="0.25">
      <c r="A20" s="1" t="s">
        <v>40</v>
      </c>
      <c r="B20" s="1">
        <v>4487</v>
      </c>
      <c r="C20" s="1">
        <v>0</v>
      </c>
      <c r="D20" s="1">
        <v>3565</v>
      </c>
      <c r="E20" s="1">
        <v>0</v>
      </c>
      <c r="F20" s="1">
        <v>3516</v>
      </c>
      <c r="G20" s="1">
        <v>49</v>
      </c>
      <c r="H20" s="1">
        <v>49</v>
      </c>
      <c r="I20" s="1">
        <v>45</v>
      </c>
      <c r="J20" s="1">
        <v>0</v>
      </c>
      <c r="K20" s="1">
        <v>4</v>
      </c>
      <c r="L20" s="1">
        <v>0</v>
      </c>
      <c r="M20" s="1">
        <v>32</v>
      </c>
      <c r="N20" s="1">
        <v>3</v>
      </c>
      <c r="O20" s="1">
        <v>25</v>
      </c>
      <c r="P20" s="1">
        <v>4</v>
      </c>
      <c r="Q20" s="1">
        <v>0</v>
      </c>
      <c r="R20" s="1">
        <v>0</v>
      </c>
      <c r="S20" s="1">
        <v>0</v>
      </c>
      <c r="T20" s="1">
        <v>0</v>
      </c>
      <c r="U20" s="1">
        <v>5</v>
      </c>
      <c r="V20" s="1">
        <v>0</v>
      </c>
    </row>
    <row r="21" spans="1:22" x14ac:dyDescent="0.25">
      <c r="A21" s="2" t="s">
        <v>57</v>
      </c>
      <c r="B21" s="2">
        <f>SUM(B2:B20)</f>
        <v>112275</v>
      </c>
      <c r="C21" s="2">
        <f>SUM(C2:C20)</f>
        <v>0</v>
      </c>
      <c r="D21" s="2">
        <f>SUM(D2:D20)</f>
        <v>90518</v>
      </c>
      <c r="E21" s="2">
        <f>SUM(E2:E20)</f>
        <v>0</v>
      </c>
      <c r="F21" s="2">
        <f>SUM(F2:F20)</f>
        <v>89561</v>
      </c>
      <c r="G21" s="2">
        <f>SUM(G2:G20)</f>
        <v>957</v>
      </c>
      <c r="H21" s="2">
        <f>SUM(H2:H20)</f>
        <v>957</v>
      </c>
      <c r="I21" s="2">
        <f>SUM(I2:I20)</f>
        <v>830</v>
      </c>
      <c r="J21" s="2">
        <f>SUM(J2:J20)</f>
        <v>26</v>
      </c>
      <c r="K21" s="2">
        <f>SUM(K2:K20)</f>
        <v>101</v>
      </c>
      <c r="L21" s="2">
        <f>SUM(L2:L20)</f>
        <v>0</v>
      </c>
      <c r="M21" s="2">
        <f>SUM(M2:M20)</f>
        <v>836</v>
      </c>
      <c r="N21" s="2">
        <f>SUM(N2:N20)</f>
        <v>194</v>
      </c>
      <c r="O21" s="2">
        <f>SUM(O2:O20)</f>
        <v>541</v>
      </c>
      <c r="P21" s="2">
        <f>SUM(P2:P20)</f>
        <v>101</v>
      </c>
      <c r="Q21" s="2">
        <f>SUM(Q2:Q20)</f>
        <v>0</v>
      </c>
      <c r="R21" s="2">
        <f>SUM(R2:R20)</f>
        <v>0</v>
      </c>
      <c r="S21" s="2">
        <f>SUM(S2:S20)</f>
        <v>0</v>
      </c>
      <c r="T21" s="2">
        <f>SUM(T2:T20)</f>
        <v>0</v>
      </c>
      <c r="U21" s="2">
        <f>SUM(U2:U20)</f>
        <v>101</v>
      </c>
      <c r="V21" s="2">
        <f>SUM(V2:V20)</f>
        <v>11</v>
      </c>
    </row>
    <row r="22" spans="1:22" x14ac:dyDescent="0.25">
      <c r="A22" s="1" t="s">
        <v>41</v>
      </c>
      <c r="B22" s="1">
        <v>4080</v>
      </c>
      <c r="C22" s="1">
        <v>0</v>
      </c>
      <c r="D22" s="1">
        <v>3283</v>
      </c>
      <c r="E22" s="1">
        <v>0</v>
      </c>
      <c r="F22" s="1">
        <v>3222</v>
      </c>
      <c r="G22" s="1">
        <v>61</v>
      </c>
      <c r="H22" s="1">
        <v>61</v>
      </c>
      <c r="I22" s="1">
        <v>55</v>
      </c>
      <c r="J22" s="1">
        <v>0</v>
      </c>
      <c r="K22" s="1">
        <v>6</v>
      </c>
      <c r="L22" s="1">
        <v>0</v>
      </c>
      <c r="M22" s="1">
        <v>31</v>
      </c>
      <c r="N22" s="1">
        <v>5</v>
      </c>
      <c r="O22" s="1">
        <v>20</v>
      </c>
      <c r="P22" s="1">
        <v>6</v>
      </c>
      <c r="Q22" s="1">
        <v>0</v>
      </c>
      <c r="R22" s="1">
        <v>0</v>
      </c>
      <c r="S22" s="1">
        <v>0</v>
      </c>
      <c r="T22" s="1">
        <v>0</v>
      </c>
      <c r="U22" s="1">
        <v>4</v>
      </c>
      <c r="V22" s="1">
        <v>0</v>
      </c>
    </row>
    <row r="23" spans="1:22" x14ac:dyDescent="0.25">
      <c r="A23" s="1" t="s">
        <v>42</v>
      </c>
      <c r="B23" s="1">
        <v>3862</v>
      </c>
      <c r="C23" s="1">
        <v>0</v>
      </c>
      <c r="D23" s="1">
        <v>3153</v>
      </c>
      <c r="E23" s="1">
        <v>0</v>
      </c>
      <c r="F23" s="1">
        <v>3144</v>
      </c>
      <c r="G23" s="1">
        <v>9</v>
      </c>
      <c r="H23" s="1">
        <v>9</v>
      </c>
      <c r="I23" s="1">
        <v>6</v>
      </c>
      <c r="J23" s="1">
        <v>0</v>
      </c>
      <c r="K23" s="1">
        <v>3</v>
      </c>
      <c r="L23" s="1">
        <v>0</v>
      </c>
      <c r="M23" s="1">
        <v>41</v>
      </c>
      <c r="N23" s="1">
        <v>22</v>
      </c>
      <c r="O23" s="1">
        <v>16</v>
      </c>
      <c r="P23" s="1">
        <v>3</v>
      </c>
      <c r="Q23" s="1">
        <v>0</v>
      </c>
      <c r="R23" s="1">
        <v>0</v>
      </c>
      <c r="S23" s="1">
        <v>0</v>
      </c>
      <c r="T23" s="1">
        <v>0</v>
      </c>
      <c r="U23" s="1">
        <v>6</v>
      </c>
      <c r="V23" s="1">
        <v>0</v>
      </c>
    </row>
    <row r="24" spans="1:22" x14ac:dyDescent="0.25">
      <c r="A24" s="1" t="s">
        <v>43</v>
      </c>
      <c r="B24" s="1">
        <v>3934</v>
      </c>
      <c r="C24" s="1">
        <v>0</v>
      </c>
      <c r="D24" s="1">
        <v>3155</v>
      </c>
      <c r="E24" s="1">
        <v>0</v>
      </c>
      <c r="F24" s="1">
        <v>3147</v>
      </c>
      <c r="G24" s="1">
        <v>8</v>
      </c>
      <c r="H24" s="1">
        <v>8</v>
      </c>
      <c r="I24" s="1">
        <v>8</v>
      </c>
      <c r="J24" s="1">
        <v>0</v>
      </c>
      <c r="K24" s="1">
        <v>0</v>
      </c>
      <c r="L24" s="1">
        <v>0</v>
      </c>
      <c r="M24" s="1">
        <v>18</v>
      </c>
      <c r="N24" s="1">
        <v>0</v>
      </c>
      <c r="O24" s="1">
        <v>18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5</v>
      </c>
      <c r="V24" s="1">
        <v>0</v>
      </c>
    </row>
    <row r="25" spans="1:22" x14ac:dyDescent="0.25">
      <c r="A25" s="1" t="s">
        <v>44</v>
      </c>
      <c r="B25" s="1">
        <v>14597</v>
      </c>
      <c r="C25" s="1">
        <v>0</v>
      </c>
      <c r="D25" s="1">
        <v>11964</v>
      </c>
      <c r="E25" s="1">
        <v>0</v>
      </c>
      <c r="F25" s="1">
        <v>11925</v>
      </c>
      <c r="G25" s="1">
        <v>39</v>
      </c>
      <c r="H25" s="1">
        <v>39</v>
      </c>
      <c r="I25" s="1">
        <v>29</v>
      </c>
      <c r="J25" s="1">
        <v>4</v>
      </c>
      <c r="K25" s="1">
        <v>6</v>
      </c>
      <c r="L25" s="1">
        <v>0</v>
      </c>
      <c r="M25" s="1">
        <v>137</v>
      </c>
      <c r="N25" s="1">
        <v>35</v>
      </c>
      <c r="O25" s="1">
        <v>96</v>
      </c>
      <c r="P25" s="1">
        <v>6</v>
      </c>
      <c r="Q25" s="1">
        <v>0</v>
      </c>
      <c r="R25" s="1">
        <v>0</v>
      </c>
      <c r="S25" s="1">
        <v>0</v>
      </c>
      <c r="T25" s="1">
        <v>0</v>
      </c>
      <c r="U25" s="1">
        <v>7</v>
      </c>
      <c r="V25" s="1">
        <v>4</v>
      </c>
    </row>
    <row r="26" spans="1:22" x14ac:dyDescent="0.25">
      <c r="A26" s="1" t="s">
        <v>45</v>
      </c>
      <c r="B26" s="1">
        <v>1716</v>
      </c>
      <c r="C26" s="1">
        <v>0</v>
      </c>
      <c r="D26" s="1">
        <v>1440</v>
      </c>
      <c r="E26" s="1">
        <v>0</v>
      </c>
      <c r="F26" s="1">
        <v>1432</v>
      </c>
      <c r="G26" s="1">
        <v>8</v>
      </c>
      <c r="H26" s="1">
        <v>8</v>
      </c>
      <c r="I26" s="1">
        <v>8</v>
      </c>
      <c r="J26" s="1">
        <v>0</v>
      </c>
      <c r="K26" s="1">
        <v>0</v>
      </c>
      <c r="L26" s="1">
        <v>0</v>
      </c>
      <c r="M26" s="1">
        <v>15</v>
      </c>
      <c r="N26" s="1">
        <v>1</v>
      </c>
      <c r="O26" s="1">
        <v>14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3</v>
      </c>
      <c r="V26" s="1">
        <v>0</v>
      </c>
    </row>
    <row r="27" spans="1:22" x14ac:dyDescent="0.25">
      <c r="A27" s="1" t="s">
        <v>46</v>
      </c>
      <c r="B27" s="1">
        <v>4655</v>
      </c>
      <c r="C27" s="1">
        <v>0</v>
      </c>
      <c r="D27" s="1">
        <v>3817</v>
      </c>
      <c r="E27" s="1">
        <v>0</v>
      </c>
      <c r="F27" s="1">
        <v>3803</v>
      </c>
      <c r="G27" s="1">
        <v>14</v>
      </c>
      <c r="H27" s="1">
        <v>14</v>
      </c>
      <c r="I27" s="1">
        <v>11</v>
      </c>
      <c r="J27" s="1">
        <v>0</v>
      </c>
      <c r="K27" s="1">
        <v>3</v>
      </c>
      <c r="L27" s="1">
        <v>0</v>
      </c>
      <c r="M27" s="1">
        <v>32</v>
      </c>
      <c r="N27" s="1">
        <v>6</v>
      </c>
      <c r="O27" s="1">
        <v>23</v>
      </c>
      <c r="P27" s="1">
        <v>3</v>
      </c>
      <c r="Q27" s="1">
        <v>0</v>
      </c>
      <c r="R27" s="1">
        <v>0</v>
      </c>
      <c r="S27" s="1">
        <v>0</v>
      </c>
      <c r="T27" s="1">
        <v>0</v>
      </c>
      <c r="U27" s="1">
        <v>4</v>
      </c>
      <c r="V27" s="1">
        <v>0</v>
      </c>
    </row>
    <row r="28" spans="1:22" x14ac:dyDescent="0.25">
      <c r="A28" s="1" t="s">
        <v>47</v>
      </c>
      <c r="B28" s="1">
        <v>2629</v>
      </c>
      <c r="C28" s="1">
        <v>0</v>
      </c>
      <c r="D28" s="1">
        <v>2162</v>
      </c>
      <c r="E28" s="1">
        <v>0</v>
      </c>
      <c r="F28" s="1">
        <v>2083</v>
      </c>
      <c r="G28" s="1">
        <v>79</v>
      </c>
      <c r="H28" s="1">
        <v>79</v>
      </c>
      <c r="I28" s="1">
        <v>64</v>
      </c>
      <c r="J28" s="1">
        <v>1</v>
      </c>
      <c r="K28" s="1">
        <v>14</v>
      </c>
      <c r="L28" s="1">
        <v>0</v>
      </c>
      <c r="M28" s="1">
        <v>28</v>
      </c>
      <c r="N28" s="1">
        <v>1</v>
      </c>
      <c r="O28" s="1">
        <v>13</v>
      </c>
      <c r="P28" s="1">
        <v>14</v>
      </c>
      <c r="Q28" s="1">
        <v>0</v>
      </c>
      <c r="R28" s="1">
        <v>0</v>
      </c>
      <c r="S28" s="1">
        <v>0</v>
      </c>
      <c r="T28" s="1">
        <v>0</v>
      </c>
      <c r="U28" s="1">
        <v>4</v>
      </c>
      <c r="V28" s="1">
        <v>0</v>
      </c>
    </row>
    <row r="29" spans="1:22" x14ac:dyDescent="0.25">
      <c r="A29" s="2" t="s">
        <v>58</v>
      </c>
      <c r="B29" s="2">
        <f>SUM(B22:B28)</f>
        <v>35473</v>
      </c>
      <c r="C29" s="2">
        <f>SUM(C22:C28)</f>
        <v>0</v>
      </c>
      <c r="D29" s="2">
        <f>SUM(D22:D28)</f>
        <v>28974</v>
      </c>
      <c r="E29" s="2">
        <f>SUM(E22:E28)</f>
        <v>0</v>
      </c>
      <c r="F29" s="2">
        <f>SUM(F22:F28)</f>
        <v>28756</v>
      </c>
      <c r="G29" s="2">
        <f>SUM(G22:G28)</f>
        <v>218</v>
      </c>
      <c r="H29" s="2">
        <f>SUM(H22:H28)</f>
        <v>218</v>
      </c>
      <c r="I29" s="2">
        <f>SUM(I22:I28)</f>
        <v>181</v>
      </c>
      <c r="J29" s="2">
        <f>SUM(J22:J28)</f>
        <v>5</v>
      </c>
      <c r="K29" s="2">
        <f>SUM(K22:K28)</f>
        <v>32</v>
      </c>
      <c r="L29" s="2">
        <f>SUM(L22:L28)</f>
        <v>0</v>
      </c>
      <c r="M29" s="2">
        <f>SUM(M22:M28)</f>
        <v>302</v>
      </c>
      <c r="N29" s="2">
        <f>SUM(N22:N28)</f>
        <v>70</v>
      </c>
      <c r="O29" s="2">
        <f>SUM(O22:O28)</f>
        <v>200</v>
      </c>
      <c r="P29" s="2">
        <f>SUM(P22:P28)</f>
        <v>32</v>
      </c>
      <c r="Q29" s="2">
        <f>SUM(Q22:Q28)</f>
        <v>0</v>
      </c>
      <c r="R29" s="2">
        <f>SUM(R22:R28)</f>
        <v>0</v>
      </c>
      <c r="S29" s="2">
        <f>SUM(S22:S28)</f>
        <v>0</v>
      </c>
      <c r="T29" s="2">
        <f>SUM(T22:T28)</f>
        <v>0</v>
      </c>
      <c r="U29" s="2">
        <f>SUM(U22:U28)</f>
        <v>33</v>
      </c>
      <c r="V29" s="2">
        <f>SUM(V22:V28)</f>
        <v>4</v>
      </c>
    </row>
    <row r="30" spans="1:22" x14ac:dyDescent="0.25">
      <c r="A30" s="1" t="s">
        <v>48</v>
      </c>
      <c r="B30" s="1">
        <v>15421</v>
      </c>
      <c r="C30" s="1">
        <v>0</v>
      </c>
      <c r="D30" s="1">
        <v>12691</v>
      </c>
      <c r="E30" s="1">
        <v>0</v>
      </c>
      <c r="F30" s="1">
        <v>12585</v>
      </c>
      <c r="G30" s="1">
        <v>106</v>
      </c>
      <c r="H30" s="1">
        <v>106</v>
      </c>
      <c r="I30" s="1">
        <v>78</v>
      </c>
      <c r="J30" s="1">
        <v>4</v>
      </c>
      <c r="K30" s="1">
        <v>24</v>
      </c>
      <c r="L30" s="1">
        <v>0</v>
      </c>
      <c r="M30" s="1">
        <v>207</v>
      </c>
      <c r="N30" s="1">
        <v>23</v>
      </c>
      <c r="O30" s="1">
        <v>160</v>
      </c>
      <c r="P30" s="1">
        <v>24</v>
      </c>
      <c r="Q30" s="1">
        <v>0</v>
      </c>
      <c r="R30" s="1">
        <v>0</v>
      </c>
      <c r="S30" s="1">
        <v>0</v>
      </c>
      <c r="T30" s="1">
        <v>0</v>
      </c>
      <c r="U30" s="1">
        <v>6</v>
      </c>
      <c r="V30" s="1">
        <v>3</v>
      </c>
    </row>
    <row r="31" spans="1:22" x14ac:dyDescent="0.25">
      <c r="A31" s="1" t="s">
        <v>49</v>
      </c>
      <c r="B31" s="1">
        <v>6254</v>
      </c>
      <c r="C31" s="1">
        <v>0</v>
      </c>
      <c r="D31" s="1">
        <v>4934</v>
      </c>
      <c r="E31" s="1">
        <v>0</v>
      </c>
      <c r="F31" s="1">
        <v>4904</v>
      </c>
      <c r="G31" s="1">
        <v>30</v>
      </c>
      <c r="H31" s="1">
        <v>30</v>
      </c>
      <c r="I31" s="1">
        <v>30</v>
      </c>
      <c r="J31" s="1">
        <v>0</v>
      </c>
      <c r="K31" s="1">
        <v>0</v>
      </c>
      <c r="L31" s="1">
        <v>0</v>
      </c>
      <c r="M31" s="1">
        <v>20</v>
      </c>
      <c r="N31" s="1">
        <v>6</v>
      </c>
      <c r="O31" s="1">
        <v>14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5</v>
      </c>
      <c r="V31" s="1">
        <v>0</v>
      </c>
    </row>
    <row r="32" spans="1:22" x14ac:dyDescent="0.25">
      <c r="A32" s="1" t="s">
        <v>50</v>
      </c>
      <c r="B32" s="1">
        <v>4424</v>
      </c>
      <c r="C32" s="1">
        <v>0</v>
      </c>
      <c r="D32" s="1">
        <v>3578</v>
      </c>
      <c r="E32" s="1">
        <v>0</v>
      </c>
      <c r="F32" s="1">
        <v>3565</v>
      </c>
      <c r="G32" s="1">
        <v>13</v>
      </c>
      <c r="H32" s="1">
        <v>13</v>
      </c>
      <c r="I32" s="1">
        <v>10</v>
      </c>
      <c r="J32" s="1">
        <v>2</v>
      </c>
      <c r="K32" s="1">
        <v>1</v>
      </c>
      <c r="L32" s="1">
        <v>0</v>
      </c>
      <c r="M32" s="1">
        <v>20</v>
      </c>
      <c r="N32" s="1">
        <v>3</v>
      </c>
      <c r="O32" s="1">
        <v>16</v>
      </c>
      <c r="P32" s="1">
        <v>1</v>
      </c>
      <c r="Q32" s="1">
        <v>0</v>
      </c>
      <c r="R32" s="1">
        <v>0</v>
      </c>
      <c r="S32" s="1">
        <v>0</v>
      </c>
      <c r="T32" s="1">
        <v>0</v>
      </c>
      <c r="U32" s="1">
        <v>5</v>
      </c>
      <c r="V32" s="1">
        <v>0</v>
      </c>
    </row>
    <row r="33" spans="1:22" x14ac:dyDescent="0.25">
      <c r="A33" s="1" t="s">
        <v>51</v>
      </c>
      <c r="B33" s="1">
        <v>8381</v>
      </c>
      <c r="C33" s="1">
        <v>0</v>
      </c>
      <c r="D33" s="1">
        <v>6648</v>
      </c>
      <c r="E33" s="1">
        <v>0</v>
      </c>
      <c r="F33" s="1">
        <v>6614</v>
      </c>
      <c r="G33" s="1">
        <v>34</v>
      </c>
      <c r="H33" s="1">
        <v>34</v>
      </c>
      <c r="I33" s="1">
        <v>32</v>
      </c>
      <c r="J33" s="1">
        <v>0</v>
      </c>
      <c r="K33" s="1">
        <v>2</v>
      </c>
      <c r="L33" s="1">
        <v>0</v>
      </c>
      <c r="M33" s="1">
        <v>39</v>
      </c>
      <c r="N33" s="1">
        <v>8</v>
      </c>
      <c r="O33" s="1">
        <v>29</v>
      </c>
      <c r="P33" s="1">
        <v>2</v>
      </c>
      <c r="Q33" s="1">
        <v>0</v>
      </c>
      <c r="R33" s="1">
        <v>0</v>
      </c>
      <c r="S33" s="1">
        <v>0</v>
      </c>
      <c r="T33" s="1">
        <v>0</v>
      </c>
      <c r="U33" s="1">
        <v>8</v>
      </c>
      <c r="V33" s="1">
        <v>0</v>
      </c>
    </row>
    <row r="34" spans="1:22" ht="30" x14ac:dyDescent="0.25">
      <c r="A34" s="1" t="s">
        <v>52</v>
      </c>
      <c r="B34" s="1">
        <v>4498</v>
      </c>
      <c r="C34" s="1">
        <v>0</v>
      </c>
      <c r="D34" s="1">
        <v>3678</v>
      </c>
      <c r="E34" s="1">
        <v>0</v>
      </c>
      <c r="F34" s="1">
        <v>3667</v>
      </c>
      <c r="G34" s="1">
        <v>11</v>
      </c>
      <c r="H34" s="1">
        <v>11</v>
      </c>
      <c r="I34" s="1">
        <v>9</v>
      </c>
      <c r="J34" s="1">
        <v>1</v>
      </c>
      <c r="K34" s="1">
        <v>1</v>
      </c>
      <c r="L34" s="1">
        <v>0</v>
      </c>
      <c r="M34" s="1">
        <v>24</v>
      </c>
      <c r="N34" s="1">
        <v>4</v>
      </c>
      <c r="O34" s="1">
        <v>19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5</v>
      </c>
      <c r="V34" s="1">
        <v>0</v>
      </c>
    </row>
    <row r="35" spans="1:22" ht="30" x14ac:dyDescent="0.25">
      <c r="A35" s="1" t="s">
        <v>53</v>
      </c>
      <c r="B35" s="1">
        <v>8289</v>
      </c>
      <c r="C35" s="1">
        <v>0</v>
      </c>
      <c r="D35" s="1">
        <v>6584</v>
      </c>
      <c r="E35" s="1">
        <v>0</v>
      </c>
      <c r="F35" s="1">
        <v>6543</v>
      </c>
      <c r="G35" s="1">
        <v>41</v>
      </c>
      <c r="H35" s="1">
        <v>41</v>
      </c>
      <c r="I35" s="1">
        <v>35</v>
      </c>
      <c r="J35" s="1">
        <v>0</v>
      </c>
      <c r="K35" s="1">
        <v>6</v>
      </c>
      <c r="L35" s="1">
        <v>0</v>
      </c>
      <c r="M35" s="1">
        <v>57</v>
      </c>
      <c r="N35" s="1">
        <v>11</v>
      </c>
      <c r="O35" s="1">
        <v>40</v>
      </c>
      <c r="P35" s="1">
        <v>6</v>
      </c>
      <c r="Q35" s="1">
        <v>0</v>
      </c>
      <c r="R35" s="1">
        <v>0</v>
      </c>
      <c r="S35" s="1">
        <v>0</v>
      </c>
      <c r="T35" s="1">
        <v>0</v>
      </c>
      <c r="U35" s="1">
        <v>9</v>
      </c>
      <c r="V35" s="1">
        <v>0</v>
      </c>
    </row>
    <row r="36" spans="1:22" x14ac:dyDescent="0.25">
      <c r="A36" s="1" t="s">
        <v>54</v>
      </c>
      <c r="B36" s="1">
        <v>6132</v>
      </c>
      <c r="C36" s="1">
        <v>0</v>
      </c>
      <c r="D36" s="1">
        <v>4827</v>
      </c>
      <c r="E36" s="1">
        <v>0</v>
      </c>
      <c r="F36" s="1">
        <v>4782</v>
      </c>
      <c r="G36" s="1">
        <v>45</v>
      </c>
      <c r="H36" s="1">
        <v>45</v>
      </c>
      <c r="I36" s="1">
        <v>45</v>
      </c>
      <c r="J36" s="1">
        <v>0</v>
      </c>
      <c r="K36" s="1">
        <v>0</v>
      </c>
      <c r="L36" s="1">
        <v>0</v>
      </c>
      <c r="M36" s="1">
        <v>31</v>
      </c>
      <c r="N36" s="1">
        <v>13</v>
      </c>
      <c r="O36" s="1">
        <v>18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5</v>
      </c>
      <c r="V36" s="1">
        <v>1</v>
      </c>
    </row>
    <row r="37" spans="1:22" x14ac:dyDescent="0.25">
      <c r="A37" s="1" t="s">
        <v>55</v>
      </c>
      <c r="B37" s="1">
        <v>6897</v>
      </c>
      <c r="C37" s="1">
        <v>0</v>
      </c>
      <c r="D37" s="1">
        <v>5553</v>
      </c>
      <c r="E37" s="1">
        <v>0</v>
      </c>
      <c r="F37" s="1">
        <v>5508</v>
      </c>
      <c r="G37" s="1">
        <v>45</v>
      </c>
      <c r="H37" s="1">
        <v>45</v>
      </c>
      <c r="I37" s="1">
        <v>44</v>
      </c>
      <c r="J37" s="1">
        <v>1</v>
      </c>
      <c r="K37" s="1">
        <v>0</v>
      </c>
      <c r="L37" s="1">
        <v>0</v>
      </c>
      <c r="M37" s="1">
        <v>50</v>
      </c>
      <c r="N37" s="1">
        <v>11</v>
      </c>
      <c r="O37" s="1">
        <v>39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5</v>
      </c>
      <c r="V37" s="1">
        <v>1</v>
      </c>
    </row>
    <row r="38" spans="1:22" x14ac:dyDescent="0.25">
      <c r="A38" s="2" t="s">
        <v>59</v>
      </c>
      <c r="B38" s="2">
        <f>SUM(B30:B37)</f>
        <v>60296</v>
      </c>
      <c r="C38" s="2">
        <f>SUM(C30:C37)</f>
        <v>0</v>
      </c>
      <c r="D38" s="2">
        <f>SUM(D30:D37)</f>
        <v>48493</v>
      </c>
      <c r="E38" s="2">
        <f>SUM(E30:E37)</f>
        <v>0</v>
      </c>
      <c r="F38" s="2">
        <f>SUM(F30:F37)</f>
        <v>48168</v>
      </c>
      <c r="G38" s="2">
        <f>SUM(G30:G37)</f>
        <v>325</v>
      </c>
      <c r="H38" s="2">
        <f>SUM(H30:H37)</f>
        <v>325</v>
      </c>
      <c r="I38" s="2">
        <f>SUM(I30:I37)</f>
        <v>283</v>
      </c>
      <c r="J38" s="2">
        <f>SUM(J30:J37)</f>
        <v>8</v>
      </c>
      <c r="K38" s="2">
        <f>SUM(K30:K37)</f>
        <v>34</v>
      </c>
      <c r="L38" s="2">
        <f>SUM(L30:L37)</f>
        <v>0</v>
      </c>
      <c r="M38" s="2">
        <f>SUM(M30:M37)</f>
        <v>448</v>
      </c>
      <c r="N38" s="2">
        <f>SUM(N30:N37)</f>
        <v>79</v>
      </c>
      <c r="O38" s="2">
        <f>SUM(O30:O37)</f>
        <v>335</v>
      </c>
      <c r="P38" s="2">
        <f>SUM(P30:P37)</f>
        <v>34</v>
      </c>
      <c r="Q38" s="2">
        <f>SUM(Q30:Q37)</f>
        <v>0</v>
      </c>
      <c r="R38" s="2">
        <f>SUM(R30:R37)</f>
        <v>0</v>
      </c>
      <c r="S38" s="2">
        <f>SUM(S30:S37)</f>
        <v>0</v>
      </c>
      <c r="T38" s="2">
        <f>SUM(T30:T37)</f>
        <v>0</v>
      </c>
      <c r="U38" s="2">
        <f>SUM(U30:U37)</f>
        <v>48</v>
      </c>
      <c r="V38" s="2">
        <f>SUM(V30:V37)</f>
        <v>5</v>
      </c>
    </row>
    <row r="39" spans="1:22" x14ac:dyDescent="0.25">
      <c r="A39" s="1" t="s">
        <v>56</v>
      </c>
      <c r="B39" s="1">
        <v>55877</v>
      </c>
      <c r="C39" s="1">
        <v>0</v>
      </c>
      <c r="D39" s="1">
        <v>45620</v>
      </c>
      <c r="E39" s="1">
        <v>0</v>
      </c>
      <c r="F39" s="1">
        <v>45380</v>
      </c>
      <c r="G39" s="1">
        <v>240</v>
      </c>
      <c r="H39" s="1">
        <v>240</v>
      </c>
      <c r="I39" s="1">
        <v>174</v>
      </c>
      <c r="J39" s="1">
        <v>7</v>
      </c>
      <c r="K39" s="1">
        <v>59</v>
      </c>
      <c r="L39" s="1">
        <v>0</v>
      </c>
      <c r="M39" s="1">
        <v>709</v>
      </c>
      <c r="N39" s="1">
        <v>62</v>
      </c>
      <c r="O39" s="1">
        <v>588</v>
      </c>
      <c r="P39" s="1">
        <v>59</v>
      </c>
      <c r="Q39" s="1">
        <v>0</v>
      </c>
      <c r="R39" s="1">
        <v>0</v>
      </c>
      <c r="S39" s="1">
        <v>0</v>
      </c>
      <c r="T39" s="1">
        <v>0</v>
      </c>
      <c r="U39" s="1">
        <v>13</v>
      </c>
      <c r="V39" s="1">
        <v>14</v>
      </c>
    </row>
    <row r="40" spans="1:22" ht="30" x14ac:dyDescent="0.25">
      <c r="A40" s="2" t="s">
        <v>60</v>
      </c>
      <c r="B40" s="2">
        <f>SUM(B39)</f>
        <v>55877</v>
      </c>
      <c r="C40" s="2">
        <f>SUM(C39)</f>
        <v>0</v>
      </c>
      <c r="D40" s="2">
        <f>SUM(D39)</f>
        <v>45620</v>
      </c>
      <c r="E40" s="2">
        <f>SUM(E39)</f>
        <v>0</v>
      </c>
      <c r="F40" s="2">
        <f>SUM(F39)</f>
        <v>45380</v>
      </c>
      <c r="G40" s="2">
        <f>SUM(G39)</f>
        <v>240</v>
      </c>
      <c r="H40" s="2">
        <f>SUM(H39)</f>
        <v>240</v>
      </c>
      <c r="I40" s="2">
        <f>SUM(I39)</f>
        <v>174</v>
      </c>
      <c r="J40" s="2">
        <f>SUM(J39)</f>
        <v>7</v>
      </c>
      <c r="K40" s="2">
        <f>SUM(K39)</f>
        <v>59</v>
      </c>
      <c r="L40" s="2">
        <f>SUM(L39)</f>
        <v>0</v>
      </c>
      <c r="M40" s="2">
        <f>SUM(M39)</f>
        <v>709</v>
      </c>
      <c r="N40" s="2">
        <f>SUM(N39)</f>
        <v>62</v>
      </c>
      <c r="O40" s="2">
        <f>SUM(O39)</f>
        <v>588</v>
      </c>
      <c r="P40" s="2">
        <f>SUM(P39)</f>
        <v>59</v>
      </c>
      <c r="Q40" s="2">
        <f>SUM(Q39)</f>
        <v>0</v>
      </c>
      <c r="R40" s="2">
        <f>SUM(R39)</f>
        <v>0</v>
      </c>
      <c r="S40" s="2">
        <f>SUM(S39)</f>
        <v>0</v>
      </c>
      <c r="T40" s="2">
        <f>SUM(T39)</f>
        <v>0</v>
      </c>
      <c r="U40" s="2">
        <f>SUM(U39)</f>
        <v>13</v>
      </c>
      <c r="V40" s="2">
        <f>SUM(V39)</f>
        <v>14</v>
      </c>
    </row>
    <row r="41" spans="1:22" x14ac:dyDescent="0.25">
      <c r="A41" s="3" t="s">
        <v>61</v>
      </c>
      <c r="B41" s="3">
        <f>SUM(B21,B29,B38,B40)</f>
        <v>263921</v>
      </c>
      <c r="C41" s="3">
        <v>0</v>
      </c>
      <c r="D41" s="3">
        <f>SUM(D21,D29,D38,D40)</f>
        <v>213605</v>
      </c>
      <c r="E41" s="3"/>
      <c r="F41" s="3">
        <f>+SUM(F21,F29,F38,F40)</f>
        <v>211865</v>
      </c>
      <c r="G41" s="3">
        <f>+SUM(G21,G29,G38,G40)</f>
        <v>1740</v>
      </c>
      <c r="H41" s="3">
        <f>+SUM(H21,H29,H38,H40)</f>
        <v>1740</v>
      </c>
      <c r="I41" s="3">
        <f>+SUM(I21,I29,I38,I40)</f>
        <v>1468</v>
      </c>
      <c r="J41" s="3">
        <f>SUM(J21,J29,J38,J40)</f>
        <v>46</v>
      </c>
      <c r="K41" s="3">
        <f>SUM(K21,K29,K38,K40)</f>
        <v>226</v>
      </c>
      <c r="L41" s="3">
        <v>0</v>
      </c>
      <c r="M41" s="3">
        <f>SUM(M21,M29,M38,M40)</f>
        <v>2295</v>
      </c>
      <c r="N41" s="3">
        <f>SUM(N21,N29,N38,N40)</f>
        <v>405</v>
      </c>
      <c r="O41" s="3">
        <f>SUM(O21,O29,O38,O40)</f>
        <v>1664</v>
      </c>
      <c r="P41" s="3">
        <f>SUM(P21,P29,P38,P40)</f>
        <v>226</v>
      </c>
      <c r="Q41" s="3">
        <v>0</v>
      </c>
      <c r="R41" s="3">
        <v>0</v>
      </c>
      <c r="S41" s="3">
        <v>0</v>
      </c>
      <c r="T41" s="3">
        <v>0</v>
      </c>
      <c r="U41" s="3">
        <f>SUM(U21,U29,U38,U40)</f>
        <v>195</v>
      </c>
      <c r="V41" s="3">
        <f>SUM(V21,V29,V38,V40)</f>
        <v>34</v>
      </c>
    </row>
  </sheetData>
  <pageMargins left="0.17" right="0.16" top="0.56999999999999995" bottom="0.31" header="0.31496062992125984" footer="0.31496062992125984"/>
  <pageSetup paperSize="9" scale="65" orientation="landscape" r:id="rId1"/>
  <headerFooter>
    <oddHeader>&amp;CMeldunek o stanie rejestru wyborców na dzień 30 września 2018 r. - III kwartał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gminy_dane_zbiorcze_2018_kw_3_2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Buczylo</dc:creator>
  <cp:lastModifiedBy>malgorzata_buczylo</cp:lastModifiedBy>
  <cp:lastPrinted>2018-11-15T08:53:59Z</cp:lastPrinted>
  <dcterms:created xsi:type="dcterms:W3CDTF">2018-11-15T08:09:35Z</dcterms:created>
  <dcterms:modified xsi:type="dcterms:W3CDTF">2018-11-15T08:58:58Z</dcterms:modified>
</cp:coreProperties>
</file>