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55" i="1"/>
  <c r="O55"/>
  <c r="N55"/>
  <c r="M55"/>
  <c r="L55"/>
  <c r="K55"/>
  <c r="J55"/>
  <c r="I55"/>
  <c r="H55"/>
  <c r="F55"/>
  <c r="E55"/>
  <c r="D55"/>
  <c r="C55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</calcChain>
</file>

<file path=xl/sharedStrings.xml><?xml version="1.0" encoding="utf-8"?>
<sst xmlns="http://schemas.openxmlformats.org/spreadsheetml/2006/main" count="125" uniqueCount="119">
  <si>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</si>
  <si>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</si>
  <si>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</si>
  <si>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</si>
  <si>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</si>
  <si>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</si>
  <si>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</si>
  <si>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</si>
  <si>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</si>
  <si>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</si>
  <si>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</si>
  <si>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</si>
  <si>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</si>
  <si>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</si>
  <si>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</si>
  <si>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</si>
  <si>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</si>
  <si>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</si>
  <si>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</si>
  <si>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</si>
  <si>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</si>
  <si>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</si>
  <si>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</si>
  <si>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</si>
  <si>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</si>
  <si>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</si>
  <si>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</si>
  <si>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</si>
  <si>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</si>
  <si>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</si>
  <si>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</si>
  <si>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</si>
  <si>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</si>
  <si>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</si>
  <si>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</si>
  <si>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</si>
  <si>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</si>
  <si>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</si>
  <si>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</si>
  <si>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</si>
  <si>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</si>
  <si>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</si>
  <si>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</si>
  <si>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</si>
  <si>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</si>
  <si>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</si>
  <si>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</si>
  <si>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</si>
  <si>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</si>
  <si>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</si>
  <si>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</si>
  <si>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</si>
  <si>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</si>
  <si>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</si>
  <si>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</si>
  <si>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</si>
  <si>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</si>
  <si>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</si>
  <si>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</si>
  <si>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</si>
  <si>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</si>
  <si>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</si>
  <si>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</si>
  <si>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</si>
  <si>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</si>
  <si>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</si>
  <si>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</si>
  <si>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</si>
  <si>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</si>
  <si>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</si>
  <si>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</si>
  <si>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</si>
  <si>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</si>
  <si>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</si>
  <si>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</si>
  <si>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</si>
  <si>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</si>
  <si>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</si>
  <si>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</si>
  <si>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</si>
  <si>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</si>
  <si>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</si>
  <si>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</si>
  <si>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</si>
  <si>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</si>
  <si>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</si>
  <si>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</si>
  <si>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</si>
  <si>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</si>
  <si>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</si>
  <si>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</si>
  <si>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</si>
  <si>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</si>
  <si>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</si>
  <si>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</si>
  <si>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</si>
  <si>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</si>
  <si>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</si>
  <si>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</si>
  <si>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</si>
  <si>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</si>
  <si>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</si>
  <si>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</si>
  <si>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</si>
  <si>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</si>
  <si>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</si>
  <si>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</si>
  <si>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</si>
  <si>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</si>
  <si>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</si>
  <si>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</si>
  <si>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</si>
  <si>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</si>
  <si>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</si>
  <si>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</si>
  <si>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</si>
  <si>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razem</t>
  </si>
  <si>
    <t>m. n.p.p. Biała Podl</t>
  </si>
  <si>
    <t>gm. Komarówka Podl.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</si>
</sst>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4" borderId="7" xfId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</xf>
    <xf numFmtId="0" fontId="1" fillId="0" borderId="8" xfId="1" applyBorder="1" applyAlignment="1">
      <alignment wrapText="1"/>
    </xf>
    <xf numFmtId="0" fontId="5" fillId="5" borderId="8" xfId="1" applyFont="1" applyFill="1" applyBorder="1" applyAlignment="1">
      <alignment wrapText="1"/>
    </xf>
    <xf numFmtId="0" fontId="6" fillId="6" borderId="8" xfId="1" applyFont="1" applyFill="1" applyBorder="1" applyAlignment="1">
      <alignment wrapText="1"/>
    </xf>
    <xf numFmtId="0" fontId="5" fillId="7" borderId="8" xfId="1" applyFont="1" applyFill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36" workbookViewId="0">
      <selection activeCell="A55" sqref="A55:U55"/>
    </sheetView>
  </sheetViews>
  <sheetFormatPr defaultRowHeight="14.25"/>
  <cols>
    <col min="1" max="1" width="6.875" customWidth="1"/>
    <col min="2" max="2" width="18.5" customWidth="1"/>
    <col min="4" max="4" width="7.375" customWidth="1"/>
    <col min="5" max="5" width="10.125" customWidth="1"/>
    <col min="8" max="8" width="7.25" customWidth="1"/>
    <col min="10" max="10" width="8.125" customWidth="1"/>
    <col min="13" max="13" width="8.75" customWidth="1"/>
    <col min="17" max="17" width="7" customWidth="1"/>
    <col min="20" max="20" width="7.875" customWidth="1"/>
    <col min="21" max="21" width="9" customWidth="1"/>
  </cols>
  <sheetData>
    <row r="1" spans="1:21">
      <c r="A1" s="3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7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>
      <c r="A2" s="4"/>
      <c r="B2" s="6"/>
      <c r="C2" s="6"/>
      <c r="D2" s="9" t="s">
        <v>5</v>
      </c>
      <c r="E2" s="6" t="s">
        <v>6</v>
      </c>
      <c r="F2" s="6" t="s">
        <v>7</v>
      </c>
      <c r="G2" s="10" t="s">
        <v>8</v>
      </c>
      <c r="H2" s="11" t="s">
        <v>9</v>
      </c>
      <c r="I2" s="11"/>
      <c r="J2" s="11"/>
      <c r="K2" s="11"/>
      <c r="L2" s="12" t="s">
        <v>10</v>
      </c>
      <c r="M2" s="2" t="s">
        <v>11</v>
      </c>
      <c r="N2" s="2"/>
      <c r="O2" s="2"/>
      <c r="P2" s="2"/>
      <c r="Q2" s="2" t="s">
        <v>12</v>
      </c>
      <c r="R2" s="2"/>
      <c r="S2" s="2"/>
      <c r="T2" s="2"/>
      <c r="U2" s="1" t="s">
        <v>13</v>
      </c>
    </row>
    <row r="3" spans="1:21" ht="43.5" customHeight="1">
      <c r="A3" s="13"/>
      <c r="B3" s="14"/>
      <c r="C3" s="14"/>
      <c r="D3" s="15"/>
      <c r="E3" s="14"/>
      <c r="F3" s="14"/>
      <c r="G3" s="16"/>
      <c r="H3" s="17" t="s">
        <v>5</v>
      </c>
      <c r="I3" s="18" t="s">
        <v>14</v>
      </c>
      <c r="J3" s="18" t="s">
        <v>15</v>
      </c>
      <c r="K3" s="18" t="s">
        <v>16</v>
      </c>
      <c r="L3" s="19"/>
      <c r="M3" s="20" t="s">
        <v>5</v>
      </c>
      <c r="N3" s="20" t="s">
        <v>17</v>
      </c>
      <c r="O3" s="20" t="s">
        <v>18</v>
      </c>
      <c r="P3" s="20" t="s">
        <v>19</v>
      </c>
      <c r="Q3" s="20" t="s">
        <v>5</v>
      </c>
      <c r="R3" s="20" t="s">
        <v>17</v>
      </c>
      <c r="S3" s="20" t="s">
        <v>18</v>
      </c>
      <c r="T3" s="20" t="s">
        <v>19</v>
      </c>
      <c r="U3" s="21" t="s">
        <v>20</v>
      </c>
    </row>
    <row r="4" spans="1:21" ht="25.5">
      <c r="A4" s="22" t="s">
        <v>21</v>
      </c>
      <c r="B4" s="22" t="s">
        <v>22</v>
      </c>
      <c r="C4" s="22">
        <v>17401</v>
      </c>
      <c r="D4" s="22">
        <v>14064</v>
      </c>
      <c r="E4" s="22">
        <v>14007</v>
      </c>
      <c r="F4" s="22">
        <v>57</v>
      </c>
      <c r="G4" s="22">
        <v>0</v>
      </c>
      <c r="H4" s="22">
        <v>57</v>
      </c>
      <c r="I4" s="22">
        <v>53</v>
      </c>
      <c r="J4" s="22">
        <v>1</v>
      </c>
      <c r="K4" s="22">
        <v>3</v>
      </c>
      <c r="L4" s="22">
        <v>70</v>
      </c>
      <c r="M4" s="22">
        <v>70</v>
      </c>
      <c r="N4" s="22">
        <v>14</v>
      </c>
      <c r="O4" s="22">
        <v>53</v>
      </c>
      <c r="P4" s="22">
        <v>3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</row>
    <row r="5" spans="1:21">
      <c r="A5" s="22" t="s">
        <v>23</v>
      </c>
      <c r="B5" s="22" t="s">
        <v>24</v>
      </c>
      <c r="C5" s="22">
        <v>5966</v>
      </c>
      <c r="D5" s="22">
        <v>4779</v>
      </c>
      <c r="E5" s="22">
        <v>4764</v>
      </c>
      <c r="F5" s="22">
        <v>15</v>
      </c>
      <c r="G5" s="22">
        <v>0</v>
      </c>
      <c r="H5" s="22">
        <v>15</v>
      </c>
      <c r="I5" s="22">
        <v>12</v>
      </c>
      <c r="J5" s="22">
        <v>1</v>
      </c>
      <c r="K5" s="22">
        <v>2</v>
      </c>
      <c r="L5" s="22">
        <v>34</v>
      </c>
      <c r="M5" s="22">
        <v>34</v>
      </c>
      <c r="N5" s="22">
        <v>4</v>
      </c>
      <c r="O5" s="22">
        <v>28</v>
      </c>
      <c r="P5" s="22">
        <v>2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 ht="25.5">
      <c r="A6" s="22" t="s">
        <v>25</v>
      </c>
      <c r="B6" s="22" t="s">
        <v>26</v>
      </c>
      <c r="C6" s="22">
        <v>13586</v>
      </c>
      <c r="D6" s="22">
        <v>10390</v>
      </c>
      <c r="E6" s="22">
        <v>10289</v>
      </c>
      <c r="F6" s="22">
        <v>101</v>
      </c>
      <c r="G6" s="22">
        <v>0</v>
      </c>
      <c r="H6" s="22">
        <v>101</v>
      </c>
      <c r="I6" s="22">
        <v>97</v>
      </c>
      <c r="J6" s="22">
        <v>0</v>
      </c>
      <c r="K6" s="22">
        <v>4</v>
      </c>
      <c r="L6" s="22">
        <v>74</v>
      </c>
      <c r="M6" s="22">
        <v>74</v>
      </c>
      <c r="N6" s="22">
        <v>42</v>
      </c>
      <c r="O6" s="22">
        <v>28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>
      <c r="A7" s="22" t="s">
        <v>27</v>
      </c>
      <c r="B7" s="22" t="s">
        <v>28</v>
      </c>
      <c r="C7" s="22">
        <v>5690</v>
      </c>
      <c r="D7" s="22">
        <v>4429</v>
      </c>
      <c r="E7" s="22">
        <v>4427</v>
      </c>
      <c r="F7" s="22">
        <v>2</v>
      </c>
      <c r="G7" s="22">
        <v>0</v>
      </c>
      <c r="H7" s="22">
        <v>2</v>
      </c>
      <c r="I7" s="22">
        <v>2</v>
      </c>
      <c r="J7" s="22">
        <v>0</v>
      </c>
      <c r="K7" s="22">
        <v>0</v>
      </c>
      <c r="L7" s="22">
        <v>24</v>
      </c>
      <c r="M7" s="22">
        <v>24</v>
      </c>
      <c r="N7" s="22">
        <v>8</v>
      </c>
      <c r="O7" s="22">
        <v>16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ht="25.5">
      <c r="A8" s="22" t="s">
        <v>29</v>
      </c>
      <c r="B8" s="22" t="s">
        <v>30</v>
      </c>
      <c r="C8" s="22">
        <v>5557</v>
      </c>
      <c r="D8" s="22">
        <v>4438</v>
      </c>
      <c r="E8" s="22">
        <v>4405</v>
      </c>
      <c r="F8" s="22">
        <v>33</v>
      </c>
      <c r="G8" s="22">
        <v>0</v>
      </c>
      <c r="H8" s="22">
        <v>33</v>
      </c>
      <c r="I8" s="22">
        <v>32</v>
      </c>
      <c r="J8" s="22">
        <v>1</v>
      </c>
      <c r="K8" s="22">
        <v>0</v>
      </c>
      <c r="L8" s="22">
        <v>23</v>
      </c>
      <c r="M8" s="22">
        <v>23</v>
      </c>
      <c r="N8" s="22">
        <v>10</v>
      </c>
      <c r="O8" s="22">
        <v>13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>
      <c r="A9" s="22" t="s">
        <v>31</v>
      </c>
      <c r="B9" s="22" t="s">
        <v>32</v>
      </c>
      <c r="C9" s="22">
        <v>3894</v>
      </c>
      <c r="D9" s="22">
        <v>3191</v>
      </c>
      <c r="E9" s="22">
        <v>3152</v>
      </c>
      <c r="F9" s="22">
        <v>39</v>
      </c>
      <c r="G9" s="22">
        <v>0</v>
      </c>
      <c r="H9" s="22">
        <v>39</v>
      </c>
      <c r="I9" s="22">
        <v>36</v>
      </c>
      <c r="J9" s="22">
        <v>0</v>
      </c>
      <c r="K9" s="22">
        <v>3</v>
      </c>
      <c r="L9" s="22">
        <v>23</v>
      </c>
      <c r="M9" s="22">
        <v>23</v>
      </c>
      <c r="N9" s="22">
        <v>9</v>
      </c>
      <c r="O9" s="22">
        <v>11</v>
      </c>
      <c r="P9" s="22">
        <v>3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ht="25.5">
      <c r="A10" s="22" t="s">
        <v>33</v>
      </c>
      <c r="B10" s="22" t="s">
        <v>34</v>
      </c>
      <c r="C10" s="22">
        <v>4151</v>
      </c>
      <c r="D10" s="22">
        <v>3275</v>
      </c>
      <c r="E10" s="22">
        <v>3245</v>
      </c>
      <c r="F10" s="22">
        <v>30</v>
      </c>
      <c r="G10" s="22">
        <v>0</v>
      </c>
      <c r="H10" s="22">
        <v>30</v>
      </c>
      <c r="I10" s="22">
        <v>28</v>
      </c>
      <c r="J10" s="22">
        <v>1</v>
      </c>
      <c r="K10" s="22">
        <v>1</v>
      </c>
      <c r="L10" s="22">
        <v>29</v>
      </c>
      <c r="M10" s="22">
        <v>29</v>
      </c>
      <c r="N10" s="22">
        <v>22</v>
      </c>
      <c r="O10" s="22">
        <v>6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25.5">
      <c r="A11" s="22" t="s">
        <v>35</v>
      </c>
      <c r="B11" s="22" t="s">
        <v>36</v>
      </c>
      <c r="C11" s="22">
        <v>4432</v>
      </c>
      <c r="D11" s="22">
        <v>3519</v>
      </c>
      <c r="E11" s="22">
        <v>3486</v>
      </c>
      <c r="F11" s="22">
        <v>33</v>
      </c>
      <c r="G11" s="22">
        <v>0</v>
      </c>
      <c r="H11" s="22">
        <v>33</v>
      </c>
      <c r="I11" s="22">
        <v>30</v>
      </c>
      <c r="J11" s="22">
        <v>2</v>
      </c>
      <c r="K11" s="22">
        <v>1</v>
      </c>
      <c r="L11" s="22">
        <v>13</v>
      </c>
      <c r="M11" s="22">
        <v>13</v>
      </c>
      <c r="N11" s="22">
        <v>1</v>
      </c>
      <c r="O11" s="22">
        <v>11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>
      <c r="A12" s="22" t="s">
        <v>37</v>
      </c>
      <c r="B12" s="22" t="s">
        <v>38</v>
      </c>
      <c r="C12" s="22">
        <v>5365</v>
      </c>
      <c r="D12" s="22">
        <v>4305</v>
      </c>
      <c r="E12" s="22">
        <v>4256</v>
      </c>
      <c r="F12" s="22">
        <v>49</v>
      </c>
      <c r="G12" s="22">
        <v>0</v>
      </c>
      <c r="H12" s="22">
        <v>49</v>
      </c>
      <c r="I12" s="22">
        <v>49</v>
      </c>
      <c r="J12" s="22">
        <v>0</v>
      </c>
      <c r="K12" s="22">
        <v>0</v>
      </c>
      <c r="L12" s="22">
        <v>16</v>
      </c>
      <c r="M12" s="22">
        <v>16</v>
      </c>
      <c r="N12" s="22">
        <v>2</v>
      </c>
      <c r="O12" s="22">
        <v>14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25.5">
      <c r="A13" s="22" t="s">
        <v>39</v>
      </c>
      <c r="B13" s="22" t="s">
        <v>40</v>
      </c>
      <c r="C13" s="22">
        <v>10563</v>
      </c>
      <c r="D13" s="22">
        <v>8075</v>
      </c>
      <c r="E13" s="22">
        <v>8055</v>
      </c>
      <c r="F13" s="22">
        <v>20</v>
      </c>
      <c r="G13" s="22">
        <v>0</v>
      </c>
      <c r="H13" s="22">
        <v>20</v>
      </c>
      <c r="I13" s="22">
        <v>18</v>
      </c>
      <c r="J13" s="22">
        <v>1</v>
      </c>
      <c r="K13" s="22">
        <v>1</v>
      </c>
      <c r="L13" s="22">
        <v>41</v>
      </c>
      <c r="M13" s="22">
        <v>41</v>
      </c>
      <c r="N13" s="22">
        <v>15</v>
      </c>
      <c r="O13" s="22">
        <v>25</v>
      </c>
      <c r="P13" s="22">
        <v>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>
      <c r="A14" s="22" t="s">
        <v>41</v>
      </c>
      <c r="B14" s="22" t="s">
        <v>42</v>
      </c>
      <c r="C14" s="22">
        <v>7581</v>
      </c>
      <c r="D14" s="22">
        <v>5970</v>
      </c>
      <c r="E14" s="22">
        <v>5945</v>
      </c>
      <c r="F14" s="22">
        <v>25</v>
      </c>
      <c r="G14" s="22">
        <v>0</v>
      </c>
      <c r="H14" s="22">
        <v>25</v>
      </c>
      <c r="I14" s="22">
        <v>19</v>
      </c>
      <c r="J14" s="22">
        <v>1</v>
      </c>
      <c r="K14" s="22">
        <v>5</v>
      </c>
      <c r="L14" s="22">
        <v>15</v>
      </c>
      <c r="M14" s="22">
        <v>15</v>
      </c>
      <c r="N14" s="22">
        <v>7</v>
      </c>
      <c r="O14" s="22">
        <v>3</v>
      </c>
      <c r="P14" s="22">
        <v>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>
      <c r="A15" s="22" t="s">
        <v>43</v>
      </c>
      <c r="B15" s="22" t="s">
        <v>44</v>
      </c>
      <c r="C15" s="22">
        <v>3258</v>
      </c>
      <c r="D15" s="22">
        <v>2606</v>
      </c>
      <c r="E15" s="22">
        <v>2573</v>
      </c>
      <c r="F15" s="22">
        <v>33</v>
      </c>
      <c r="G15" s="22">
        <v>0</v>
      </c>
      <c r="H15" s="22">
        <v>33</v>
      </c>
      <c r="I15" s="22">
        <v>25</v>
      </c>
      <c r="J15" s="22">
        <v>0</v>
      </c>
      <c r="K15" s="22">
        <v>8</v>
      </c>
      <c r="L15" s="22">
        <v>23</v>
      </c>
      <c r="M15" s="22">
        <v>23</v>
      </c>
      <c r="N15" s="22">
        <v>1</v>
      </c>
      <c r="O15" s="22">
        <v>14</v>
      </c>
      <c r="P15" s="22">
        <v>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>
      <c r="A16" s="22" t="s">
        <v>45</v>
      </c>
      <c r="B16" s="22" t="s">
        <v>46</v>
      </c>
      <c r="C16" s="22">
        <v>2444</v>
      </c>
      <c r="D16" s="22">
        <v>1954</v>
      </c>
      <c r="E16" s="22">
        <v>1944</v>
      </c>
      <c r="F16" s="22">
        <v>10</v>
      </c>
      <c r="G16" s="22">
        <v>0</v>
      </c>
      <c r="H16" s="22">
        <v>10</v>
      </c>
      <c r="I16" s="22">
        <v>10</v>
      </c>
      <c r="J16" s="22">
        <v>0</v>
      </c>
      <c r="K16" s="22">
        <v>0</v>
      </c>
      <c r="L16" s="22">
        <v>7</v>
      </c>
      <c r="M16" s="22">
        <v>7</v>
      </c>
      <c r="N16" s="22">
        <v>0</v>
      </c>
      <c r="O16" s="22">
        <v>7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>
      <c r="A17" s="22" t="s">
        <v>47</v>
      </c>
      <c r="B17" s="22" t="s">
        <v>48</v>
      </c>
      <c r="C17" s="22">
        <v>2638</v>
      </c>
      <c r="D17" s="22">
        <v>2116</v>
      </c>
      <c r="E17" s="22">
        <v>2104</v>
      </c>
      <c r="F17" s="22">
        <v>12</v>
      </c>
      <c r="G17" s="22">
        <v>0</v>
      </c>
      <c r="H17" s="22">
        <v>12</v>
      </c>
      <c r="I17" s="22">
        <v>10</v>
      </c>
      <c r="J17" s="22">
        <v>2</v>
      </c>
      <c r="K17" s="22">
        <v>0</v>
      </c>
      <c r="L17" s="22">
        <v>6</v>
      </c>
      <c r="M17" s="22">
        <v>6</v>
      </c>
      <c r="N17" s="22">
        <v>1</v>
      </c>
      <c r="O17" s="22">
        <v>5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>
      <c r="A18" s="22" t="s">
        <v>49</v>
      </c>
      <c r="B18" s="22" t="s">
        <v>50</v>
      </c>
      <c r="C18" s="22">
        <v>2722</v>
      </c>
      <c r="D18" s="22">
        <v>2264</v>
      </c>
      <c r="E18" s="22">
        <v>2243</v>
      </c>
      <c r="F18" s="22">
        <v>21</v>
      </c>
      <c r="G18" s="22">
        <v>0</v>
      </c>
      <c r="H18" s="22">
        <v>21</v>
      </c>
      <c r="I18" s="22">
        <v>21</v>
      </c>
      <c r="J18" s="22">
        <v>0</v>
      </c>
      <c r="K18" s="22">
        <v>0</v>
      </c>
      <c r="L18" s="22">
        <v>11</v>
      </c>
      <c r="M18" s="22">
        <v>11</v>
      </c>
      <c r="N18" s="22">
        <v>4</v>
      </c>
      <c r="O18" s="22">
        <v>7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>
      <c r="A19" s="22" t="s">
        <v>51</v>
      </c>
      <c r="B19" s="22" t="s">
        <v>52</v>
      </c>
      <c r="C19" s="22">
        <v>6988</v>
      </c>
      <c r="D19" s="22">
        <v>5633</v>
      </c>
      <c r="E19" s="22">
        <v>5600</v>
      </c>
      <c r="F19" s="22">
        <v>33</v>
      </c>
      <c r="G19" s="22">
        <v>0</v>
      </c>
      <c r="H19" s="22">
        <v>33</v>
      </c>
      <c r="I19" s="22">
        <v>29</v>
      </c>
      <c r="J19" s="22">
        <v>1</v>
      </c>
      <c r="K19" s="22">
        <v>3</v>
      </c>
      <c r="L19" s="22">
        <v>34</v>
      </c>
      <c r="M19" s="22">
        <v>34</v>
      </c>
      <c r="N19" s="22">
        <v>7</v>
      </c>
      <c r="O19" s="22">
        <v>24</v>
      </c>
      <c r="P19" s="22">
        <v>3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>
      <c r="A20" s="22" t="s">
        <v>53</v>
      </c>
      <c r="B20" s="22" t="s">
        <v>54</v>
      </c>
      <c r="C20" s="22">
        <v>3474</v>
      </c>
      <c r="D20" s="22">
        <v>2816</v>
      </c>
      <c r="E20" s="22">
        <v>2801</v>
      </c>
      <c r="F20" s="22">
        <v>15</v>
      </c>
      <c r="G20" s="22">
        <v>0</v>
      </c>
      <c r="H20" s="22">
        <v>15</v>
      </c>
      <c r="I20" s="22">
        <v>14</v>
      </c>
      <c r="J20" s="22">
        <v>1</v>
      </c>
      <c r="K20" s="22">
        <v>0</v>
      </c>
      <c r="L20" s="22">
        <v>13</v>
      </c>
      <c r="M20" s="22">
        <v>13</v>
      </c>
      <c r="N20" s="22">
        <v>4</v>
      </c>
      <c r="O20" s="22">
        <v>9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>
      <c r="A21" s="22" t="s">
        <v>55</v>
      </c>
      <c r="B21" s="22" t="s">
        <v>56</v>
      </c>
      <c r="C21" s="22">
        <v>5304</v>
      </c>
      <c r="D21" s="22">
        <v>4307</v>
      </c>
      <c r="E21" s="22">
        <v>4290</v>
      </c>
      <c r="F21" s="22">
        <v>17</v>
      </c>
      <c r="G21" s="22">
        <v>0</v>
      </c>
      <c r="H21" s="22">
        <v>17</v>
      </c>
      <c r="I21" s="22">
        <v>8</v>
      </c>
      <c r="J21" s="22">
        <v>0</v>
      </c>
      <c r="K21" s="22">
        <v>9</v>
      </c>
      <c r="L21" s="22">
        <v>27</v>
      </c>
      <c r="M21" s="22">
        <v>27</v>
      </c>
      <c r="N21" s="22">
        <v>7</v>
      </c>
      <c r="O21" s="22">
        <v>11</v>
      </c>
      <c r="P21" s="22">
        <v>9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>
      <c r="A22" s="22" t="s">
        <v>57</v>
      </c>
      <c r="B22" s="22" t="s">
        <v>58</v>
      </c>
      <c r="C22" s="22">
        <v>4561</v>
      </c>
      <c r="D22" s="22">
        <v>3597</v>
      </c>
      <c r="E22" s="22">
        <v>3554</v>
      </c>
      <c r="F22" s="22">
        <v>43</v>
      </c>
      <c r="G22" s="22">
        <v>0</v>
      </c>
      <c r="H22" s="22">
        <v>43</v>
      </c>
      <c r="I22" s="22">
        <v>39</v>
      </c>
      <c r="J22" s="22">
        <v>0</v>
      </c>
      <c r="K22" s="22">
        <v>4</v>
      </c>
      <c r="L22" s="22">
        <v>13</v>
      </c>
      <c r="M22" s="22">
        <v>13</v>
      </c>
      <c r="N22" s="22">
        <v>4</v>
      </c>
      <c r="O22" s="22">
        <v>5</v>
      </c>
      <c r="P22" s="22">
        <v>4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>
      <c r="A23" s="23"/>
      <c r="B23" s="23" t="s">
        <v>112</v>
      </c>
      <c r="C23" s="23">
        <f>SUM(C4:C22)</f>
        <v>115575</v>
      </c>
      <c r="D23" s="23">
        <f>SUM(D4:D22)</f>
        <v>91728</v>
      </c>
      <c r="E23" s="23">
        <f>SUM(E4:E22)</f>
        <v>91140</v>
      </c>
      <c r="F23" s="23">
        <f>SUM(F4:F22)</f>
        <v>588</v>
      </c>
      <c r="G23" s="23">
        <f>SUM(G4:G22)</f>
        <v>0</v>
      </c>
      <c r="H23" s="23">
        <f>SUM(H4:H22)</f>
        <v>588</v>
      </c>
      <c r="I23" s="23">
        <f>SUM(I4:I22)</f>
        <v>532</v>
      </c>
      <c r="J23" s="23">
        <f>SUM(J4:J22)</f>
        <v>12</v>
      </c>
      <c r="K23" s="23">
        <f>SUM(K4:K22)</f>
        <v>44</v>
      </c>
      <c r="L23" s="23">
        <f>SUM(L4:L22)</f>
        <v>496</v>
      </c>
      <c r="M23" s="23">
        <f>SUM(M4:M22)</f>
        <v>496</v>
      </c>
      <c r="N23" s="23">
        <f>SUM(N4:N22)</f>
        <v>162</v>
      </c>
      <c r="O23" s="23">
        <f>SUM(O4:O22)</f>
        <v>290</v>
      </c>
      <c r="P23" s="23">
        <f>SUM(P4:P22)</f>
        <v>44</v>
      </c>
      <c r="Q23" s="23">
        <f>SUM(Q4:Q22)</f>
        <v>0</v>
      </c>
      <c r="R23" s="23">
        <f>SUM(R4:R22)</f>
        <v>0</v>
      </c>
      <c r="S23" s="23">
        <f>SUM(S4:S22)</f>
        <v>0</v>
      </c>
      <c r="T23" s="23">
        <f>SUM(T4:T22)</f>
        <v>0</v>
      </c>
      <c r="U23" s="23">
        <f>SUM(U4:U22)</f>
        <v>0</v>
      </c>
    </row>
    <row r="24" spans="1:21">
      <c r="A24" s="22" t="s">
        <v>59</v>
      </c>
      <c r="B24" s="22" t="s">
        <v>60</v>
      </c>
      <c r="C24" s="22">
        <v>30733</v>
      </c>
      <c r="D24" s="22">
        <v>24687</v>
      </c>
      <c r="E24" s="22">
        <v>24584</v>
      </c>
      <c r="F24" s="22">
        <v>103</v>
      </c>
      <c r="G24" s="22">
        <v>0</v>
      </c>
      <c r="H24" s="22">
        <v>103</v>
      </c>
      <c r="I24" s="22">
        <v>67</v>
      </c>
      <c r="J24" s="22">
        <v>8</v>
      </c>
      <c r="K24" s="22">
        <v>28</v>
      </c>
      <c r="L24" s="22">
        <v>224</v>
      </c>
      <c r="M24" s="22">
        <v>224</v>
      </c>
      <c r="N24" s="22">
        <v>48</v>
      </c>
      <c r="O24" s="22">
        <v>148</v>
      </c>
      <c r="P24" s="22">
        <v>28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3.5" customHeight="1">
      <c r="A25" s="22" t="s">
        <v>61</v>
      </c>
      <c r="B25" s="22" t="s">
        <v>62</v>
      </c>
      <c r="C25" s="22">
        <v>2750</v>
      </c>
      <c r="D25" s="22">
        <v>2210</v>
      </c>
      <c r="E25" s="22">
        <v>2191</v>
      </c>
      <c r="F25" s="22">
        <v>19</v>
      </c>
      <c r="G25" s="22">
        <v>0</v>
      </c>
      <c r="H25" s="22">
        <v>19</v>
      </c>
      <c r="I25" s="22">
        <v>19</v>
      </c>
      <c r="J25" s="22">
        <v>0</v>
      </c>
      <c r="K25" s="22">
        <v>0</v>
      </c>
      <c r="L25" s="22">
        <v>14</v>
      </c>
      <c r="M25" s="22">
        <v>14</v>
      </c>
      <c r="N25" s="22">
        <v>4</v>
      </c>
      <c r="O25" s="22">
        <v>10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>
      <c r="A26" s="22" t="s">
        <v>63</v>
      </c>
      <c r="B26" s="22" t="s">
        <v>64</v>
      </c>
      <c r="C26" s="22">
        <v>5979</v>
      </c>
      <c r="D26" s="22">
        <v>4695</v>
      </c>
      <c r="E26" s="22">
        <v>4653</v>
      </c>
      <c r="F26" s="22">
        <v>42</v>
      </c>
      <c r="G26" s="22">
        <v>0</v>
      </c>
      <c r="H26" s="22">
        <v>42</v>
      </c>
      <c r="I26" s="22">
        <v>35</v>
      </c>
      <c r="J26" s="22">
        <v>0</v>
      </c>
      <c r="K26" s="22">
        <v>7</v>
      </c>
      <c r="L26" s="22">
        <v>21</v>
      </c>
      <c r="M26" s="22">
        <v>21</v>
      </c>
      <c r="N26" s="22">
        <v>2</v>
      </c>
      <c r="O26" s="22">
        <v>12</v>
      </c>
      <c r="P26" s="22">
        <v>7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>
      <c r="A27" s="22" t="s">
        <v>65</v>
      </c>
      <c r="B27" s="22" t="s">
        <v>66</v>
      </c>
      <c r="C27" s="22">
        <v>10855</v>
      </c>
      <c r="D27" s="22">
        <v>8223</v>
      </c>
      <c r="E27" s="22">
        <v>8203</v>
      </c>
      <c r="F27" s="22">
        <v>20</v>
      </c>
      <c r="G27" s="22">
        <v>0</v>
      </c>
      <c r="H27" s="22">
        <v>20</v>
      </c>
      <c r="I27" s="22">
        <v>18</v>
      </c>
      <c r="J27" s="22">
        <v>0</v>
      </c>
      <c r="K27" s="22">
        <v>2</v>
      </c>
      <c r="L27" s="22">
        <v>48</v>
      </c>
      <c r="M27" s="22">
        <v>48</v>
      </c>
      <c r="N27" s="22">
        <v>12</v>
      </c>
      <c r="O27" s="22">
        <v>34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>
      <c r="A28" s="22" t="s">
        <v>67</v>
      </c>
      <c r="B28" s="22" t="s">
        <v>68</v>
      </c>
      <c r="C28" s="22">
        <v>17612</v>
      </c>
      <c r="D28" s="22">
        <v>13281</v>
      </c>
      <c r="E28" s="22">
        <v>13224</v>
      </c>
      <c r="F28" s="22">
        <v>57</v>
      </c>
      <c r="G28" s="22">
        <v>0</v>
      </c>
      <c r="H28" s="22">
        <v>57</v>
      </c>
      <c r="I28" s="22">
        <v>54</v>
      </c>
      <c r="J28" s="22">
        <v>0</v>
      </c>
      <c r="K28" s="22">
        <v>3</v>
      </c>
      <c r="L28" s="22">
        <v>130</v>
      </c>
      <c r="M28" s="22">
        <v>130</v>
      </c>
      <c r="N28" s="22">
        <v>89</v>
      </c>
      <c r="O28" s="22">
        <v>38</v>
      </c>
      <c r="P28" s="22">
        <v>3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>
      <c r="A29" s="22" t="s">
        <v>69</v>
      </c>
      <c r="B29" s="22" t="s">
        <v>70</v>
      </c>
      <c r="C29" s="22">
        <v>4335</v>
      </c>
      <c r="D29" s="22">
        <v>3444</v>
      </c>
      <c r="E29" s="22">
        <v>3415</v>
      </c>
      <c r="F29" s="22">
        <v>29</v>
      </c>
      <c r="G29" s="22">
        <v>0</v>
      </c>
      <c r="H29" s="22">
        <v>29</v>
      </c>
      <c r="I29" s="22">
        <v>26</v>
      </c>
      <c r="J29" s="22">
        <v>0</v>
      </c>
      <c r="K29" s="22">
        <v>3</v>
      </c>
      <c r="L29" s="22">
        <v>16</v>
      </c>
      <c r="M29" s="22">
        <v>16</v>
      </c>
      <c r="N29" s="22">
        <v>2</v>
      </c>
      <c r="O29" s="22">
        <v>11</v>
      </c>
      <c r="P29" s="22">
        <v>3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>
      <c r="A30" s="22" t="s">
        <v>71</v>
      </c>
      <c r="B30" s="22" t="s">
        <v>72</v>
      </c>
      <c r="C30" s="22">
        <v>10022</v>
      </c>
      <c r="D30" s="22">
        <v>7661</v>
      </c>
      <c r="E30" s="22">
        <v>7618</v>
      </c>
      <c r="F30" s="22">
        <v>43</v>
      </c>
      <c r="G30" s="22">
        <v>0</v>
      </c>
      <c r="H30" s="22">
        <v>43</v>
      </c>
      <c r="I30" s="22">
        <v>38</v>
      </c>
      <c r="J30" s="22">
        <v>0</v>
      </c>
      <c r="K30" s="22">
        <v>5</v>
      </c>
      <c r="L30" s="22">
        <v>40</v>
      </c>
      <c r="M30" s="22">
        <v>40</v>
      </c>
      <c r="N30" s="22">
        <v>12</v>
      </c>
      <c r="O30" s="22">
        <v>23</v>
      </c>
      <c r="P30" s="22">
        <v>5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" customHeight="1">
      <c r="A31" s="22" t="s">
        <v>73</v>
      </c>
      <c r="B31" s="22" t="s">
        <v>74</v>
      </c>
      <c r="C31" s="22">
        <v>8439</v>
      </c>
      <c r="D31" s="22">
        <v>6710</v>
      </c>
      <c r="E31" s="22">
        <v>6695</v>
      </c>
      <c r="F31" s="22">
        <v>15</v>
      </c>
      <c r="G31" s="22">
        <v>0</v>
      </c>
      <c r="H31" s="22">
        <v>15</v>
      </c>
      <c r="I31" s="22">
        <v>12</v>
      </c>
      <c r="J31" s="22">
        <v>0</v>
      </c>
      <c r="K31" s="22">
        <v>3</v>
      </c>
      <c r="L31" s="22">
        <v>51</v>
      </c>
      <c r="M31" s="22">
        <v>51</v>
      </c>
      <c r="N31" s="22">
        <v>32</v>
      </c>
      <c r="O31" s="22">
        <v>16</v>
      </c>
      <c r="P31" s="22">
        <v>3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>
      <c r="A32" s="22" t="s">
        <v>75</v>
      </c>
      <c r="B32" s="22" t="s">
        <v>76</v>
      </c>
      <c r="C32" s="22">
        <v>7723</v>
      </c>
      <c r="D32" s="22">
        <v>5905</v>
      </c>
      <c r="E32" s="22">
        <v>5889</v>
      </c>
      <c r="F32" s="22">
        <v>16</v>
      </c>
      <c r="G32" s="22">
        <v>0</v>
      </c>
      <c r="H32" s="22">
        <v>16</v>
      </c>
      <c r="I32" s="22">
        <v>13</v>
      </c>
      <c r="J32" s="22">
        <v>3</v>
      </c>
      <c r="K32" s="22">
        <v>0</v>
      </c>
      <c r="L32" s="22">
        <v>30</v>
      </c>
      <c r="M32" s="22">
        <v>30</v>
      </c>
      <c r="N32" s="22">
        <v>12</v>
      </c>
      <c r="O32" s="22">
        <v>18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2.75" customHeight="1">
      <c r="A33" s="22" t="s">
        <v>77</v>
      </c>
      <c r="B33" s="22" t="s">
        <v>78</v>
      </c>
      <c r="C33" s="22">
        <v>7207</v>
      </c>
      <c r="D33" s="22">
        <v>5601</v>
      </c>
      <c r="E33" s="22">
        <v>5583</v>
      </c>
      <c r="F33" s="22">
        <v>18</v>
      </c>
      <c r="G33" s="22">
        <v>0</v>
      </c>
      <c r="H33" s="22">
        <v>18</v>
      </c>
      <c r="I33" s="22">
        <v>15</v>
      </c>
      <c r="J33" s="22">
        <v>0</v>
      </c>
      <c r="K33" s="22">
        <v>3</v>
      </c>
      <c r="L33" s="22">
        <v>30</v>
      </c>
      <c r="M33" s="22">
        <v>30</v>
      </c>
      <c r="N33" s="22">
        <v>15</v>
      </c>
      <c r="O33" s="22">
        <v>12</v>
      </c>
      <c r="P33" s="22">
        <v>3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2" customHeight="1">
      <c r="A34" s="22" t="s">
        <v>79</v>
      </c>
      <c r="B34" s="22" t="s">
        <v>80</v>
      </c>
      <c r="C34" s="22">
        <v>5169</v>
      </c>
      <c r="D34" s="22">
        <v>4115</v>
      </c>
      <c r="E34" s="22">
        <v>4098</v>
      </c>
      <c r="F34" s="22">
        <v>17</v>
      </c>
      <c r="G34" s="22">
        <v>0</v>
      </c>
      <c r="H34" s="22">
        <v>17</v>
      </c>
      <c r="I34" s="22">
        <v>10</v>
      </c>
      <c r="J34" s="22">
        <v>7</v>
      </c>
      <c r="K34" s="22">
        <v>0</v>
      </c>
      <c r="L34" s="22">
        <v>20</v>
      </c>
      <c r="M34" s="22">
        <v>20</v>
      </c>
      <c r="N34" s="22">
        <v>6</v>
      </c>
      <c r="O34" s="22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>
      <c r="A35" s="23"/>
      <c r="B35" s="23" t="s">
        <v>113</v>
      </c>
      <c r="C35" s="23">
        <f>SUM(C24:C34)</f>
        <v>110824</v>
      </c>
      <c r="D35" s="23">
        <f>SUM(D24:D34)</f>
        <v>86532</v>
      </c>
      <c r="E35" s="23">
        <f>SUM(E24:E34)</f>
        <v>86153</v>
      </c>
      <c r="F35" s="23">
        <f>SUM(F24:F34)</f>
        <v>379</v>
      </c>
      <c r="G35" s="23">
        <f>SUM(G24:G34)</f>
        <v>0</v>
      </c>
      <c r="H35" s="23">
        <f>SUM(H24:H34)</f>
        <v>379</v>
      </c>
      <c r="I35" s="23">
        <f>SUM(I24:I34)</f>
        <v>307</v>
      </c>
      <c r="J35" s="23">
        <f>SUM(J24:J34)</f>
        <v>18</v>
      </c>
      <c r="K35" s="23">
        <f>SUM(K24:K34)</f>
        <v>54</v>
      </c>
      <c r="L35" s="23">
        <f>SUM(L24:L34)</f>
        <v>624</v>
      </c>
      <c r="M35" s="23">
        <f>SUM(M24:M34)</f>
        <v>624</v>
      </c>
      <c r="N35" s="23">
        <f>SUM(N24:N34)</f>
        <v>234</v>
      </c>
      <c r="O35" s="23">
        <f>SUM(O24:O34)</f>
        <v>336</v>
      </c>
      <c r="P35" s="23">
        <f>SUM(P24:P34)</f>
        <v>54</v>
      </c>
      <c r="Q35" s="23">
        <f>SUM(Q24:Q34)</f>
        <v>0</v>
      </c>
      <c r="R35" s="23">
        <f>SUM(R24:R34)</f>
        <v>0</v>
      </c>
      <c r="S35" s="23">
        <f>SUM(S24:S34)</f>
        <v>0</v>
      </c>
      <c r="T35" s="23">
        <f>SUM(T24:T34)</f>
        <v>0</v>
      </c>
      <c r="U35" s="23">
        <f>SUM(U24:U34)</f>
        <v>0</v>
      </c>
    </row>
    <row r="36" spans="1:21" ht="14.25" customHeight="1">
      <c r="A36" s="22" t="s">
        <v>81</v>
      </c>
      <c r="B36" s="22" t="s">
        <v>82</v>
      </c>
      <c r="C36" s="22">
        <v>4152</v>
      </c>
      <c r="D36" s="22">
        <v>3358</v>
      </c>
      <c r="E36" s="22">
        <v>3295</v>
      </c>
      <c r="F36" s="22">
        <v>63</v>
      </c>
      <c r="G36" s="22">
        <v>0</v>
      </c>
      <c r="H36" s="22">
        <v>63</v>
      </c>
      <c r="I36" s="22">
        <v>57</v>
      </c>
      <c r="J36" s="22">
        <v>1</v>
      </c>
      <c r="K36" s="22">
        <v>5</v>
      </c>
      <c r="L36" s="22">
        <v>18</v>
      </c>
      <c r="M36" s="22">
        <v>18</v>
      </c>
      <c r="N36" s="22">
        <v>4</v>
      </c>
      <c r="O36" s="22">
        <v>9</v>
      </c>
      <c r="P36" s="22">
        <v>5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>
      <c r="A37" s="22" t="s">
        <v>83</v>
      </c>
      <c r="B37" s="22" t="s">
        <v>84</v>
      </c>
      <c r="C37" s="22">
        <v>4064</v>
      </c>
      <c r="D37" s="22">
        <v>3276</v>
      </c>
      <c r="E37" s="22">
        <v>3269</v>
      </c>
      <c r="F37" s="22">
        <v>7</v>
      </c>
      <c r="G37" s="22">
        <v>0</v>
      </c>
      <c r="H37" s="22">
        <v>7</v>
      </c>
      <c r="I37" s="22">
        <v>3</v>
      </c>
      <c r="J37" s="22">
        <v>0</v>
      </c>
      <c r="K37" s="22">
        <v>4</v>
      </c>
      <c r="L37" s="22">
        <v>33</v>
      </c>
      <c r="M37" s="22">
        <v>33</v>
      </c>
      <c r="N37" s="22">
        <v>24</v>
      </c>
      <c r="O37" s="22">
        <v>5</v>
      </c>
      <c r="P37" s="22">
        <v>4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>
      <c r="A38" s="22" t="s">
        <v>85</v>
      </c>
      <c r="B38" s="22" t="s">
        <v>86</v>
      </c>
      <c r="C38" s="22">
        <v>4160</v>
      </c>
      <c r="D38" s="22">
        <v>3303</v>
      </c>
      <c r="E38" s="22">
        <v>3297</v>
      </c>
      <c r="F38" s="22">
        <v>6</v>
      </c>
      <c r="G38" s="22">
        <v>0</v>
      </c>
      <c r="H38" s="22">
        <v>6</v>
      </c>
      <c r="I38" s="22">
        <v>6</v>
      </c>
      <c r="J38" s="22">
        <v>0</v>
      </c>
      <c r="K38" s="22">
        <v>0</v>
      </c>
      <c r="L38" s="22">
        <v>12</v>
      </c>
      <c r="M38" s="22">
        <v>12</v>
      </c>
      <c r="N38" s="22">
        <v>0</v>
      </c>
      <c r="O38" s="22">
        <v>12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>
      <c r="A39" s="22" t="s">
        <v>87</v>
      </c>
      <c r="B39" s="22" t="s">
        <v>88</v>
      </c>
      <c r="C39" s="22">
        <v>15238</v>
      </c>
      <c r="D39" s="22">
        <v>12451</v>
      </c>
      <c r="E39" s="22">
        <v>12426</v>
      </c>
      <c r="F39" s="22">
        <v>25</v>
      </c>
      <c r="G39" s="22">
        <v>0</v>
      </c>
      <c r="H39" s="22">
        <v>25</v>
      </c>
      <c r="I39" s="22">
        <v>22</v>
      </c>
      <c r="J39" s="22">
        <v>2</v>
      </c>
      <c r="K39" s="22">
        <v>1</v>
      </c>
      <c r="L39" s="22">
        <v>90</v>
      </c>
      <c r="M39" s="22">
        <v>90</v>
      </c>
      <c r="N39" s="22">
        <v>25</v>
      </c>
      <c r="O39" s="22">
        <v>64</v>
      </c>
      <c r="P39" s="22">
        <v>1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>
      <c r="A40" s="22" t="s">
        <v>89</v>
      </c>
      <c r="B40" s="22" t="s">
        <v>90</v>
      </c>
      <c r="C40" s="22">
        <v>1857</v>
      </c>
      <c r="D40" s="22">
        <v>1547</v>
      </c>
      <c r="E40" s="22">
        <v>1538</v>
      </c>
      <c r="F40" s="22">
        <v>9</v>
      </c>
      <c r="G40" s="22">
        <v>0</v>
      </c>
      <c r="H40" s="22">
        <v>9</v>
      </c>
      <c r="I40" s="22">
        <v>9</v>
      </c>
      <c r="J40" s="22">
        <v>0</v>
      </c>
      <c r="K40" s="22">
        <v>0</v>
      </c>
      <c r="L40" s="22">
        <v>4</v>
      </c>
      <c r="M40" s="22">
        <v>4</v>
      </c>
      <c r="N40" s="22">
        <v>0</v>
      </c>
      <c r="O40" s="22">
        <v>4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>
      <c r="A41" s="22" t="s">
        <v>91</v>
      </c>
      <c r="B41" s="22" t="s">
        <v>92</v>
      </c>
      <c r="C41" s="22">
        <v>4884</v>
      </c>
      <c r="D41" s="22">
        <v>3978</v>
      </c>
      <c r="E41" s="22">
        <v>3971</v>
      </c>
      <c r="F41" s="22">
        <v>7</v>
      </c>
      <c r="G41" s="22">
        <v>0</v>
      </c>
      <c r="H41" s="22">
        <v>7</v>
      </c>
      <c r="I41" s="22">
        <v>6</v>
      </c>
      <c r="J41" s="22">
        <v>0</v>
      </c>
      <c r="K41" s="22">
        <v>1</v>
      </c>
      <c r="L41" s="22">
        <v>12</v>
      </c>
      <c r="M41" s="22">
        <v>12</v>
      </c>
      <c r="N41" s="22">
        <v>2</v>
      </c>
      <c r="O41" s="22">
        <v>9</v>
      </c>
      <c r="P41" s="22">
        <v>1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>
      <c r="A42" s="22" t="s">
        <v>93</v>
      </c>
      <c r="B42" s="22" t="s">
        <v>94</v>
      </c>
      <c r="C42" s="22">
        <v>2779</v>
      </c>
      <c r="D42" s="22">
        <v>2299</v>
      </c>
      <c r="E42" s="22">
        <v>2269</v>
      </c>
      <c r="F42" s="22">
        <v>30</v>
      </c>
      <c r="G42" s="22">
        <v>0</v>
      </c>
      <c r="H42" s="22">
        <v>30</v>
      </c>
      <c r="I42" s="22">
        <v>29</v>
      </c>
      <c r="J42" s="22">
        <v>1</v>
      </c>
      <c r="K42" s="22">
        <v>0</v>
      </c>
      <c r="L42" s="22">
        <v>13</v>
      </c>
      <c r="M42" s="22">
        <v>13</v>
      </c>
      <c r="N42" s="22">
        <v>2</v>
      </c>
      <c r="O42" s="22">
        <v>11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>
      <c r="A43" s="23"/>
      <c r="B43" s="23" t="s">
        <v>114</v>
      </c>
      <c r="C43" s="23">
        <f>SUM(C36:C42)</f>
        <v>37134</v>
      </c>
      <c r="D43" s="23">
        <f>SUM(D36:D42)</f>
        <v>30212</v>
      </c>
      <c r="E43" s="23">
        <f>SUM(E36:E42)</f>
        <v>30065</v>
      </c>
      <c r="F43" s="23">
        <f>SUM(F36:F42)</f>
        <v>147</v>
      </c>
      <c r="G43" s="23">
        <f>SUM(G36:G42)</f>
        <v>0</v>
      </c>
      <c r="H43" s="23">
        <f>SUM(H36:H42)</f>
        <v>147</v>
      </c>
      <c r="I43" s="23">
        <f>SUM(I36:I42)</f>
        <v>132</v>
      </c>
      <c r="J43" s="23">
        <f>SUM(J36:J42)</f>
        <v>4</v>
      </c>
      <c r="K43" s="23">
        <f>SUM(K36:K42)</f>
        <v>11</v>
      </c>
      <c r="L43" s="23">
        <f>SUM(L36:L42)</f>
        <v>182</v>
      </c>
      <c r="M43" s="23">
        <f>SUM(M36:M42)</f>
        <v>182</v>
      </c>
      <c r="N43" s="23">
        <f>SUM(N36:N42)</f>
        <v>57</v>
      </c>
      <c r="O43" s="23">
        <f>SUM(O36:O42)</f>
        <v>114</v>
      </c>
      <c r="P43" s="23">
        <f>SUM(P36:P42)</f>
        <v>11</v>
      </c>
      <c r="Q43" s="23">
        <f>SUM(Q36:Q42)</f>
        <v>0</v>
      </c>
      <c r="R43" s="23">
        <f>SUM(R36:R42)</f>
        <v>0</v>
      </c>
      <c r="S43" s="23">
        <f>SUM(S36:S42)</f>
        <v>0</v>
      </c>
      <c r="T43" s="23">
        <f>SUM(T36:T42)</f>
        <v>0</v>
      </c>
      <c r="U43" s="23">
        <f>SUM(U36:U42)</f>
        <v>0</v>
      </c>
    </row>
    <row r="44" spans="1:21" ht="13.5" customHeight="1">
      <c r="A44" s="22" t="s">
        <v>95</v>
      </c>
      <c r="B44" s="22" t="s">
        <v>96</v>
      </c>
      <c r="C44" s="22">
        <v>16378</v>
      </c>
      <c r="D44" s="22">
        <v>13322</v>
      </c>
      <c r="E44" s="22">
        <v>13219</v>
      </c>
      <c r="F44" s="22">
        <v>103</v>
      </c>
      <c r="G44" s="22">
        <v>0</v>
      </c>
      <c r="H44" s="22">
        <v>103</v>
      </c>
      <c r="I44" s="22">
        <v>90</v>
      </c>
      <c r="J44" s="22">
        <v>4</v>
      </c>
      <c r="K44" s="22">
        <v>9</v>
      </c>
      <c r="L44" s="22">
        <v>105</v>
      </c>
      <c r="M44" s="22">
        <v>105</v>
      </c>
      <c r="N44" s="22">
        <v>21</v>
      </c>
      <c r="O44" s="22">
        <v>75</v>
      </c>
      <c r="P44" s="22">
        <v>9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>
      <c r="A45" s="22" t="s">
        <v>97</v>
      </c>
      <c r="B45" s="22" t="s">
        <v>98</v>
      </c>
      <c r="C45" s="22">
        <v>6289</v>
      </c>
      <c r="D45" s="22">
        <v>4892</v>
      </c>
      <c r="E45" s="22">
        <v>4872</v>
      </c>
      <c r="F45" s="22">
        <v>20</v>
      </c>
      <c r="G45" s="22">
        <v>0</v>
      </c>
      <c r="H45" s="22">
        <v>20</v>
      </c>
      <c r="I45" s="22">
        <v>18</v>
      </c>
      <c r="J45" s="22">
        <v>2</v>
      </c>
      <c r="K45" s="22">
        <v>0</v>
      </c>
      <c r="L45" s="22">
        <v>18</v>
      </c>
      <c r="M45" s="22">
        <v>18</v>
      </c>
      <c r="N45" s="22">
        <v>8</v>
      </c>
      <c r="O45" s="22">
        <v>10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>
      <c r="A46" s="22" t="s">
        <v>99</v>
      </c>
      <c r="B46" s="22" t="s">
        <v>100</v>
      </c>
      <c r="C46" s="22">
        <v>4647</v>
      </c>
      <c r="D46" s="22">
        <v>3681</v>
      </c>
      <c r="E46" s="22">
        <v>3675</v>
      </c>
      <c r="F46" s="22">
        <v>6</v>
      </c>
      <c r="G46" s="22">
        <v>0</v>
      </c>
      <c r="H46" s="22">
        <v>6</v>
      </c>
      <c r="I46" s="22">
        <v>5</v>
      </c>
      <c r="J46" s="22">
        <v>1</v>
      </c>
      <c r="K46" s="22">
        <v>0</v>
      </c>
      <c r="L46" s="22">
        <v>22</v>
      </c>
      <c r="M46" s="22">
        <v>22</v>
      </c>
      <c r="N46" s="22">
        <v>2</v>
      </c>
      <c r="O46" s="22">
        <v>20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>
      <c r="A47" s="22" t="s">
        <v>101</v>
      </c>
      <c r="B47" s="22" t="s">
        <v>102</v>
      </c>
      <c r="C47" s="22">
        <v>8656</v>
      </c>
      <c r="D47" s="22">
        <v>6772</v>
      </c>
      <c r="E47" s="22">
        <v>6745</v>
      </c>
      <c r="F47" s="22">
        <v>27</v>
      </c>
      <c r="G47" s="22">
        <v>0</v>
      </c>
      <c r="H47" s="22">
        <v>27</v>
      </c>
      <c r="I47" s="22">
        <v>25</v>
      </c>
      <c r="J47" s="22">
        <v>1</v>
      </c>
      <c r="K47" s="22">
        <v>1</v>
      </c>
      <c r="L47" s="22">
        <v>21</v>
      </c>
      <c r="M47" s="22">
        <v>21</v>
      </c>
      <c r="N47" s="22">
        <v>4</v>
      </c>
      <c r="O47" s="22">
        <v>16</v>
      </c>
      <c r="P47" s="22">
        <v>1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>
      <c r="A48" s="22" t="s">
        <v>103</v>
      </c>
      <c r="B48" s="22" t="s">
        <v>118</v>
      </c>
      <c r="C48" s="22">
        <v>4812</v>
      </c>
      <c r="D48" s="22">
        <v>3925</v>
      </c>
      <c r="E48" s="22">
        <v>3921</v>
      </c>
      <c r="F48" s="22">
        <v>4</v>
      </c>
      <c r="G48" s="22">
        <v>0</v>
      </c>
      <c r="H48" s="22">
        <v>4</v>
      </c>
      <c r="I48" s="22">
        <v>3</v>
      </c>
      <c r="J48" s="22">
        <v>1</v>
      </c>
      <c r="K48" s="22">
        <v>0</v>
      </c>
      <c r="L48" s="22">
        <v>15</v>
      </c>
      <c r="M48" s="22">
        <v>15</v>
      </c>
      <c r="N48" s="22">
        <v>4</v>
      </c>
      <c r="O48" s="22">
        <v>11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14.25" customHeight="1">
      <c r="A49" s="22" t="s">
        <v>104</v>
      </c>
      <c r="B49" s="22" t="s">
        <v>105</v>
      </c>
      <c r="C49" s="22">
        <v>8267</v>
      </c>
      <c r="D49" s="22">
        <v>6457</v>
      </c>
      <c r="E49" s="22">
        <v>6430</v>
      </c>
      <c r="F49" s="22">
        <v>27</v>
      </c>
      <c r="G49" s="22">
        <v>0</v>
      </c>
      <c r="H49" s="22">
        <v>27</v>
      </c>
      <c r="I49" s="22">
        <v>23</v>
      </c>
      <c r="J49" s="22">
        <v>3</v>
      </c>
      <c r="K49" s="22">
        <v>1</v>
      </c>
      <c r="L49" s="22">
        <v>44</v>
      </c>
      <c r="M49" s="22">
        <v>44</v>
      </c>
      <c r="N49" s="22">
        <v>9</v>
      </c>
      <c r="O49" s="22">
        <v>34</v>
      </c>
      <c r="P49" s="22">
        <v>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>
      <c r="A50" s="22" t="s">
        <v>106</v>
      </c>
      <c r="B50" s="22" t="s">
        <v>107</v>
      </c>
      <c r="C50" s="22">
        <v>6273</v>
      </c>
      <c r="D50" s="22">
        <v>4840</v>
      </c>
      <c r="E50" s="22">
        <v>4822</v>
      </c>
      <c r="F50" s="22">
        <v>18</v>
      </c>
      <c r="G50" s="22">
        <v>0</v>
      </c>
      <c r="H50" s="22">
        <v>18</v>
      </c>
      <c r="I50" s="22">
        <v>18</v>
      </c>
      <c r="J50" s="22">
        <v>0</v>
      </c>
      <c r="K50" s="22">
        <v>0</v>
      </c>
      <c r="L50" s="22">
        <v>26</v>
      </c>
      <c r="M50" s="22">
        <v>26</v>
      </c>
      <c r="N50" s="22">
        <v>11</v>
      </c>
      <c r="O50" s="22">
        <v>15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>
      <c r="A51" s="22" t="s">
        <v>108</v>
      </c>
      <c r="B51" s="22" t="s">
        <v>109</v>
      </c>
      <c r="C51" s="22">
        <v>7238</v>
      </c>
      <c r="D51" s="22">
        <v>5767</v>
      </c>
      <c r="E51" s="22">
        <v>5749</v>
      </c>
      <c r="F51" s="22">
        <v>18</v>
      </c>
      <c r="G51" s="22">
        <v>0</v>
      </c>
      <c r="H51" s="22">
        <v>18</v>
      </c>
      <c r="I51" s="22">
        <v>17</v>
      </c>
      <c r="J51" s="22">
        <v>1</v>
      </c>
      <c r="K51" s="22">
        <v>0</v>
      </c>
      <c r="L51" s="22">
        <v>34</v>
      </c>
      <c r="M51" s="22">
        <v>34</v>
      </c>
      <c r="N51" s="22">
        <v>9</v>
      </c>
      <c r="O51" s="22">
        <v>25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>
      <c r="A52" s="23"/>
      <c r="B52" s="23" t="s">
        <v>115</v>
      </c>
      <c r="C52" s="23">
        <f>SUM(C44:C51)</f>
        <v>62560</v>
      </c>
      <c r="D52" s="23">
        <f>SUM(D44:D51)</f>
        <v>49656</v>
      </c>
      <c r="E52" s="23">
        <f>SUM(E44:E51)</f>
        <v>49433</v>
      </c>
      <c r="F52" s="23">
        <f>SUM(F44:F51)</f>
        <v>223</v>
      </c>
      <c r="G52" s="23">
        <f>SUM(G44:G51)</f>
        <v>0</v>
      </c>
      <c r="H52" s="23">
        <f>SUM(H44:H51)</f>
        <v>223</v>
      </c>
      <c r="I52" s="23">
        <f>SUM(I44:I51)</f>
        <v>199</v>
      </c>
      <c r="J52" s="23">
        <f>SUM(J44:J51)</f>
        <v>13</v>
      </c>
      <c r="K52" s="23">
        <f>SUM(K44:K51)</f>
        <v>11</v>
      </c>
      <c r="L52" s="23">
        <f>SUM(L44:L51)</f>
        <v>285</v>
      </c>
      <c r="M52" s="23">
        <f>SUM(M44:M51)</f>
        <v>285</v>
      </c>
      <c r="N52" s="23">
        <f>SUM(N44:N51)</f>
        <v>68</v>
      </c>
      <c r="O52" s="23">
        <f>SUM(O44:O51)</f>
        <v>206</v>
      </c>
      <c r="P52" s="23">
        <f>SUM(P44:P51)</f>
        <v>11</v>
      </c>
      <c r="Q52" s="23">
        <f>SUM(Q44:Q51)</f>
        <v>0</v>
      </c>
      <c r="R52" s="23">
        <f>SUM(R44:R51)</f>
        <v>0</v>
      </c>
      <c r="S52" s="23">
        <f>SUM(S44:S51)</f>
        <v>0</v>
      </c>
      <c r="T52" s="23">
        <f>SUM(T44:T51)</f>
        <v>0</v>
      </c>
      <c r="U52" s="23">
        <f>SUM(U44:U51)</f>
        <v>0</v>
      </c>
    </row>
    <row r="53" spans="1:21">
      <c r="A53" s="24" t="s">
        <v>110</v>
      </c>
      <c r="B53" s="24" t="s">
        <v>111</v>
      </c>
      <c r="C53" s="24">
        <v>57114</v>
      </c>
      <c r="D53" s="24">
        <v>46224</v>
      </c>
      <c r="E53" s="24">
        <v>46070</v>
      </c>
      <c r="F53" s="24">
        <v>154</v>
      </c>
      <c r="G53" s="24">
        <v>0</v>
      </c>
      <c r="H53" s="24">
        <v>154</v>
      </c>
      <c r="I53" s="24">
        <v>104</v>
      </c>
      <c r="J53" s="24">
        <v>6</v>
      </c>
      <c r="K53" s="24">
        <v>44</v>
      </c>
      <c r="L53" s="24">
        <v>486</v>
      </c>
      <c r="M53" s="24">
        <v>486</v>
      </c>
      <c r="N53" s="24">
        <v>43</v>
      </c>
      <c r="O53" s="24">
        <v>399</v>
      </c>
      <c r="P53" s="24">
        <v>44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</row>
    <row r="54" spans="1:21" ht="15" customHeight="1">
      <c r="A54" s="23"/>
      <c r="B54" s="23" t="s">
        <v>117</v>
      </c>
      <c r="C54" s="23">
        <f>SUM(C53)</f>
        <v>57114</v>
      </c>
      <c r="D54" s="23">
        <f>SUM(D53)</f>
        <v>46224</v>
      </c>
      <c r="E54" s="23">
        <f>SUM(E53)</f>
        <v>46070</v>
      </c>
      <c r="F54" s="23">
        <f>SUM(F53)</f>
        <v>154</v>
      </c>
      <c r="G54" s="23">
        <f>SUM(G53)</f>
        <v>0</v>
      </c>
      <c r="H54" s="23">
        <f>SUM(H53)</f>
        <v>154</v>
      </c>
      <c r="I54" s="23">
        <f>SUM(I53)</f>
        <v>104</v>
      </c>
      <c r="J54" s="23">
        <f>SUM(J53)</f>
        <v>6</v>
      </c>
      <c r="K54" s="23">
        <f>SUM(K53)</f>
        <v>44</v>
      </c>
      <c r="L54" s="23">
        <f>SUM(L53)</f>
        <v>486</v>
      </c>
      <c r="M54" s="23">
        <f>SUM(M53)</f>
        <v>486</v>
      </c>
      <c r="N54" s="23">
        <f>SUM(N53)</f>
        <v>43</v>
      </c>
      <c r="O54" s="23">
        <f>SUM(O53)</f>
        <v>399</v>
      </c>
      <c r="P54" s="23">
        <f>SUM(P53)</f>
        <v>44</v>
      </c>
      <c r="Q54" s="23">
        <f>SUM(Q53)</f>
        <v>0</v>
      </c>
      <c r="R54" s="23">
        <f>SUM(R53)</f>
        <v>0</v>
      </c>
      <c r="S54" s="23">
        <f>SUM(S53)</f>
        <v>0</v>
      </c>
      <c r="T54" s="23">
        <f>SUM(T53)</f>
        <v>0</v>
      </c>
      <c r="U54" s="23">
        <f>SUM(U53)</f>
        <v>0</v>
      </c>
    </row>
    <row r="55" spans="1:21">
      <c r="A55" s="25"/>
      <c r="B55" s="25" t="s">
        <v>116</v>
      </c>
      <c r="C55" s="25">
        <f>SUM(C23,C35,C43,C52,C54)</f>
        <v>383207</v>
      </c>
      <c r="D55" s="25">
        <f>SUM(D23,D35,D43,D52,D54)</f>
        <v>304352</v>
      </c>
      <c r="E55" s="25">
        <f>SUM(E23,E35,E43,E52,E54)</f>
        <v>302861</v>
      </c>
      <c r="F55" s="25">
        <f>SUM(F23,F35,F43,52,F54)</f>
        <v>1320</v>
      </c>
      <c r="G55" s="25">
        <v>0</v>
      </c>
      <c r="H55" s="25">
        <f>SUM(H23,H35,H43,H52,H54)</f>
        <v>1491</v>
      </c>
      <c r="I55" s="25">
        <f>SUM(I23,I35,I43,I52,54)</f>
        <v>1224</v>
      </c>
      <c r="J55" s="25">
        <f>SUM(J23,J35,J43,J52,J54)</f>
        <v>53</v>
      </c>
      <c r="K55" s="25">
        <f>SUM(K23,K35,K43,K52,K54)</f>
        <v>164</v>
      </c>
      <c r="L55" s="25">
        <f>SUM(L23,L35,L43,L52,L54)</f>
        <v>2073</v>
      </c>
      <c r="M55" s="25">
        <f>SUM(M23,M35,M43,M52,M54)</f>
        <v>2073</v>
      </c>
      <c r="N55" s="25">
        <f>SUM(N23,N35,N43,N52,N54)</f>
        <v>564</v>
      </c>
      <c r="O55" s="25">
        <f>SUM(O23,O35,O43,O52,O54)</f>
        <v>1345</v>
      </c>
      <c r="P55" s="25">
        <f>SUM(P23,P35,P43,P52,P54)</f>
        <v>164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0.51181102362204722" right="0.11811023622047245" top="0.35433070866141736" bottom="0.15748031496062992" header="0.11811023622047245" footer="0.11811023622047245"/>
  <pageSetup paperSize="9" scale="67" orientation="landscape" r:id="rId1"/>
  <headerFooter>
    <oddHeader>&amp;C Rejestr wyborców wg stanu na dzień 30 czerwca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2012-07-16T09:17:26Z</cp:lastPrinted>
  <dcterms:created xsi:type="dcterms:W3CDTF">2012-07-16T08:08:26Z</dcterms:created>
  <dcterms:modified xsi:type="dcterms:W3CDTF">2012-07-16T10:02:58Z</dcterms:modified>
</cp:coreProperties>
</file>